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<sst xmlns="http://schemas.openxmlformats.org/spreadsheetml/2006/main" count="313" uniqueCount="85">
  <si>
    <t>ИНФОРМАЦИЯ О НАЧИСЛЕННЫХ, СОБРАННЫХ И ИЗРАСХОДОВАННЫХ СРЕДСТВАХ  ПО СОСТОЯНИЮ НА 31.12.2018г.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</si>
  <si>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</si>
  <si>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</si>
  <si>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</si>
  <si>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</si>
  <si>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</si>
  <si>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</si>
  <si>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</si>
  <si>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31.12.2018г.</t>
  </si>
  <si>
    <t>Задолженность на 31.12.2018г.</t>
  </si>
  <si>
    <t>Дата заключения договора</t>
  </si>
  <si>
    <t>Улица</t>
  </si>
  <si>
    <t>Дом</t>
  </si>
  <si>
    <t>Ломоносова</t>
  </si>
  <si>
    <t>01.04.2013 г.</t>
  </si>
  <si>
    <t>ИТОГО ПО ДОМУ</t>
  </si>
  <si>
    <t>Февраль 2018 г</t>
  </si>
  <si>
    <t>Вид работ</t>
  </si>
  <si>
    <t>Место проведения работ</t>
  </si>
  <si>
    <t>осмотр венткналов и дымоходов</t>
  </si>
  <si>
    <t>Ломоносова 24</t>
  </si>
  <si>
    <t>кв.10</t>
  </si>
  <si>
    <t>осмотр дымовых каналов видеоаппаратурой</t>
  </si>
  <si>
    <t>Ломоносова, 24</t>
  </si>
  <si>
    <t>кв. 16</t>
  </si>
  <si>
    <t>Март  2018 г</t>
  </si>
  <si>
    <t>ремонт мягкой кровли</t>
  </si>
  <si>
    <t>кв. 45,46</t>
  </si>
  <si>
    <t>апрель 2018г.</t>
  </si>
  <si>
    <t>установка адресной таблички и смена ламп</t>
  </si>
  <si>
    <t>Июль 2018г</t>
  </si>
  <si>
    <t>Ремонт освещения лестничной клетки (смена ламп светодиодных)</t>
  </si>
  <si>
    <t>Июнь 2018г</t>
  </si>
  <si>
    <t xml:space="preserve">Освещение адресной таблички </t>
  </si>
  <si>
    <t xml:space="preserve">Ремонт фасада (торец) </t>
  </si>
  <si>
    <t>Смена трубопровода ф 110мм</t>
  </si>
  <si>
    <t>кв.21</t>
  </si>
  <si>
    <t>Август 2018г</t>
  </si>
  <si>
    <t xml:space="preserve">Ремонт подъезда 6-ти этажного </t>
  </si>
  <si>
    <t xml:space="preserve">1-й подъезд </t>
  </si>
  <si>
    <t>Ремонт электроосвещения (смена лампы и светильников )жилого дома</t>
  </si>
  <si>
    <t>МОП</t>
  </si>
  <si>
    <t>Сентябрь 2018г.</t>
  </si>
  <si>
    <t xml:space="preserve">Установка окон ПВХ в подъезде </t>
  </si>
  <si>
    <t xml:space="preserve">Ремонт выхода на кровлю ,козырьков над подъездами </t>
  </si>
  <si>
    <t>Ломоносова ,24</t>
  </si>
  <si>
    <t>1,3-й подъезд</t>
  </si>
  <si>
    <t xml:space="preserve">Установка почтовых ящиков в подъезде </t>
  </si>
  <si>
    <t>3-й подъезд</t>
  </si>
  <si>
    <t xml:space="preserve">Ремонт  мягкой кровли отдельными местами </t>
  </si>
  <si>
    <t>кв.18,44</t>
  </si>
  <si>
    <t>октябрь 2018г.</t>
  </si>
  <si>
    <t>\</t>
  </si>
  <si>
    <t>ремонт оборудования в МОП (замена автоматов)</t>
  </si>
  <si>
    <t>проверка тех.состояния вент.каналов и дымовых каналов</t>
  </si>
  <si>
    <t>кв.2,3,17,39,40</t>
  </si>
  <si>
    <t>декабрь 2018г.</t>
  </si>
  <si>
    <t xml:space="preserve">устройство мусорных контейнеров (мет. 1 шт по 0,75 м 3) на территории двора жилого </t>
  </si>
  <si>
    <t xml:space="preserve">ремонт откосов оконных и дверных </t>
  </si>
  <si>
    <t>3-й подъезд(оконные откосы) 1,2,3-й подъезд (дверные откосы на тех.этаже)</t>
  </si>
  <si>
    <t>ремонт освещения в МОП(смена лампы)</t>
  </si>
  <si>
    <t>1-й подъезд 1этаж</t>
  </si>
  <si>
    <t>кв.4,6,7,21,31,32,35,37,38</t>
  </si>
  <si>
    <t>проверка тех.состояния (видеокамерой) прочистка вент.каналов ,установка зольника</t>
  </si>
  <si>
    <t>кв.46</t>
  </si>
  <si>
    <t>Январь 2018 г.</t>
  </si>
  <si>
    <t xml:space="preserve">Т/о УУТЭ ЦО </t>
  </si>
  <si>
    <t xml:space="preserve">Т/о общедомовых приборов учета электроэнергии </t>
  </si>
  <si>
    <t>обход и осмотр инженерных коммуникаций</t>
  </si>
  <si>
    <t>Март 201 8г</t>
  </si>
  <si>
    <t>Апрель 2018 г</t>
  </si>
  <si>
    <t>слив воды из системы</t>
  </si>
  <si>
    <t>Май 2018г</t>
  </si>
  <si>
    <t>Окраска деревьев</t>
  </si>
  <si>
    <t>Окраска труб газопроводных ж/д</t>
  </si>
  <si>
    <t>Август 2018 г</t>
  </si>
  <si>
    <t>Сентябрь 2018г</t>
  </si>
  <si>
    <t>ноябрь 2018г.</t>
  </si>
  <si>
    <t>ликвидация воздушных пробок в стояках</t>
  </si>
  <si>
    <t>кв.1,4,7,10,13,16</t>
  </si>
  <si>
    <t>ППР ЩЭ(планово-предупредительный ремонт электро оборудования)</t>
  </si>
  <si>
    <t>Сумма</t>
  </si>
  <si>
    <t>ул. Ломоносова 24</t>
  </si>
  <si>
    <t>ИТОГО</t>
  </si>
  <si>
    <t>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</si>
</sst>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0" fontId="7" fillId="37" borderId="10" xfId="0" applyNumberFormat="1" applyFont="1" applyFill="1" applyBorder="1" applyAlignment="1">
      <alignment horizontal="justify"/>
    </xf>
    <xf numFmtId="0" fontId="6" fillId="3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9" fillId="36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justify"/>
    </xf>
    <xf numFmtId="0" fontId="12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center"/>
    </xf>
    <xf numFmtId="0" fontId="12" fillId="3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164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670">
          <cell r="E1670">
            <v>14835.44</v>
          </cell>
          <cell r="F1670">
            <v>-30024.67</v>
          </cell>
          <cell r="G1670">
            <v>129063.06</v>
          </cell>
          <cell r="H1670">
            <v>124451.26999999999</v>
          </cell>
          <cell r="I1670">
            <v>451418.32999999996</v>
          </cell>
          <cell r="J1670">
            <v>-356991.73</v>
          </cell>
          <cell r="K1670">
            <v>19447.23000000001</v>
          </cell>
        </row>
        <row r="1671"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E1673">
            <v>707.33</v>
          </cell>
          <cell r="F1673">
            <v>19198.26</v>
          </cell>
          <cell r="G1673">
            <v>4897.799999999999</v>
          </cell>
          <cell r="H1673">
            <v>5301.11</v>
          </cell>
          <cell r="I1673">
            <v>0</v>
          </cell>
          <cell r="J1673">
            <v>24499.37</v>
          </cell>
          <cell r="K1673">
            <v>304.0199999999995</v>
          </cell>
        </row>
        <row r="1674"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7">
          <cell r="E1677">
            <v>4587.76</v>
          </cell>
          <cell r="F1677">
            <v>-202582.16</v>
          </cell>
          <cell r="G1677">
            <v>27824.81</v>
          </cell>
          <cell r="H1677">
            <v>26951.210000000003</v>
          </cell>
          <cell r="I1677">
            <v>29191.96</v>
          </cell>
          <cell r="J1677">
            <v>-204822.90999999997</v>
          </cell>
          <cell r="K1677">
            <v>5461.359999999997</v>
          </cell>
        </row>
        <row r="1678">
          <cell r="E1678">
            <v>5613.51</v>
          </cell>
          <cell r="F1678">
            <v>-5613.51</v>
          </cell>
          <cell r="G1678">
            <v>53112.189999999995</v>
          </cell>
          <cell r="H1678">
            <v>51446</v>
          </cell>
          <cell r="I1678">
            <v>12175.91</v>
          </cell>
          <cell r="J1678">
            <v>33656.58000000001</v>
          </cell>
          <cell r="K1678">
            <v>7279.699999999991</v>
          </cell>
        </row>
        <row r="1679">
          <cell r="E1679">
            <v>1369.93</v>
          </cell>
          <cell r="F1679">
            <v>23872.94</v>
          </cell>
          <cell r="G1679">
            <v>17704.079999999998</v>
          </cell>
          <cell r="H1679">
            <v>17148.510000000002</v>
          </cell>
          <cell r="I1679">
            <v>0</v>
          </cell>
          <cell r="J1679">
            <v>41021.45</v>
          </cell>
          <cell r="K1679">
            <v>1925.4999999999998</v>
          </cell>
        </row>
        <row r="1680">
          <cell r="E1680">
            <v>912.14</v>
          </cell>
          <cell r="F1680">
            <v>-47599.95</v>
          </cell>
          <cell r="G1680">
            <v>13278.12</v>
          </cell>
          <cell r="H1680">
            <v>12861.46</v>
          </cell>
          <cell r="I1680">
            <v>12796.919999999998</v>
          </cell>
          <cell r="J1680">
            <v>-47535.409999999996</v>
          </cell>
          <cell r="K1680">
            <v>1328.800000000001</v>
          </cell>
        </row>
        <row r="1681">
          <cell r="E1681">
            <v>345.86</v>
          </cell>
          <cell r="F1681">
            <v>12550.07</v>
          </cell>
          <cell r="G1681">
            <v>2714.5699999999997</v>
          </cell>
          <cell r="H1681">
            <v>2629.42</v>
          </cell>
          <cell r="I1681">
            <v>0</v>
          </cell>
          <cell r="J1681">
            <v>15179.49</v>
          </cell>
          <cell r="K1681">
            <v>431.01</v>
          </cell>
        </row>
        <row r="1682">
          <cell r="E1682">
            <v>142.74</v>
          </cell>
          <cell r="F1682">
            <v>408.40000000000003</v>
          </cell>
          <cell r="G1682">
            <v>88.54</v>
          </cell>
          <cell r="H1682">
            <v>85.76</v>
          </cell>
          <cell r="I1682">
            <v>0</v>
          </cell>
          <cell r="J1682">
            <v>494.16</v>
          </cell>
          <cell r="K1682">
            <v>145.52000000000004</v>
          </cell>
        </row>
        <row r="1683">
          <cell r="E1683">
            <v>2568.45</v>
          </cell>
          <cell r="F1683">
            <v>-2568.45</v>
          </cell>
          <cell r="G1683">
            <v>28031.399999999994</v>
          </cell>
          <cell r="H1683">
            <v>27151.780000000002</v>
          </cell>
          <cell r="I1683">
            <v>6426.119999999996</v>
          </cell>
          <cell r="J1683">
            <v>18157.210000000006</v>
          </cell>
          <cell r="K1683">
            <v>3448.0699999999924</v>
          </cell>
        </row>
        <row r="1684">
          <cell r="E1684">
            <v>2404.81</v>
          </cell>
          <cell r="F1684">
            <v>-18321.62</v>
          </cell>
          <cell r="G1684">
            <v>18294.260000000002</v>
          </cell>
          <cell r="H1684">
            <v>17720.17</v>
          </cell>
          <cell r="I1684">
            <v>24879.09132</v>
          </cell>
          <cell r="J1684">
            <v>-25480.541320000004</v>
          </cell>
          <cell r="K1684">
            <v>2978.9000000000033</v>
          </cell>
        </row>
        <row r="1685">
          <cell r="E1685">
            <v>361.825</v>
          </cell>
          <cell r="F1685">
            <v>-554.705</v>
          </cell>
          <cell r="G1685">
            <v>2419.53</v>
          </cell>
          <cell r="H1685">
            <v>2343.61</v>
          </cell>
          <cell r="I1685">
            <v>0</v>
          </cell>
          <cell r="J1685">
            <v>1788.9050000000002</v>
          </cell>
          <cell r="K1685">
            <v>437.74499999999995</v>
          </cell>
        </row>
        <row r="1687">
          <cell r="E1687">
            <v>3967.25</v>
          </cell>
          <cell r="F1687">
            <v>-3871.28</v>
          </cell>
          <cell r="G1687">
            <v>56856.000000000015</v>
          </cell>
          <cell r="H1687">
            <v>54824.35</v>
          </cell>
          <cell r="I1687">
            <v>56856.000000000015</v>
          </cell>
          <cell r="J1687">
            <v>-5902.930000000015</v>
          </cell>
          <cell r="K1687">
            <v>5998.900000000016</v>
          </cell>
        </row>
        <row r="1688">
          <cell r="E1688">
            <v>374.45</v>
          </cell>
          <cell r="F1688">
            <v>-374.45</v>
          </cell>
          <cell r="G1688">
            <v>6510.580000000001</v>
          </cell>
          <cell r="H1688">
            <v>6288.169999999999</v>
          </cell>
          <cell r="I1688">
            <v>6510.580000000001</v>
          </cell>
          <cell r="J1688">
            <v>-596.8600000000017</v>
          </cell>
          <cell r="K1688">
            <v>596.8600000000017</v>
          </cell>
        </row>
        <row r="1689">
          <cell r="E1689">
            <v>4291.360000000001</v>
          </cell>
          <cell r="F1689">
            <v>-4291.360000000001</v>
          </cell>
          <cell r="G1689">
            <v>29316.940000000002</v>
          </cell>
          <cell r="H1689">
            <v>29063.010000000002</v>
          </cell>
          <cell r="I1689">
            <v>29316.940000000002</v>
          </cell>
          <cell r="J1689">
            <v>-4548.370000000003</v>
          </cell>
          <cell r="K1689">
            <v>4545.290000000003</v>
          </cell>
        </row>
        <row r="1690">
          <cell r="E1690">
            <v>15887.41</v>
          </cell>
          <cell r="F1690">
            <v>428515.39</v>
          </cell>
          <cell r="G1690">
            <v>118027.20000000003</v>
          </cell>
          <cell r="H1690">
            <v>114323.50000000001</v>
          </cell>
          <cell r="I1690">
            <v>4315.200000000001</v>
          </cell>
          <cell r="J1690">
            <v>538523.6900000001</v>
          </cell>
          <cell r="K1690">
            <v>19591.110000000015</v>
          </cell>
        </row>
        <row r="1691">
          <cell r="E1691">
            <v>3714.55</v>
          </cell>
          <cell r="F1691">
            <v>-3713.8500000000004</v>
          </cell>
          <cell r="G1691">
            <v>34523.19</v>
          </cell>
          <cell r="H1691">
            <v>33439.89</v>
          </cell>
          <cell r="I1691">
            <v>34523.19</v>
          </cell>
          <cell r="J1691">
            <v>-4797.150000000004</v>
          </cell>
          <cell r="K1691">
            <v>4797.850000000008</v>
          </cell>
        </row>
        <row r="1692">
          <cell r="E1692">
            <v>4801.79</v>
          </cell>
          <cell r="F1692">
            <v>-4801.79</v>
          </cell>
          <cell r="G1692">
            <v>57463.32</v>
          </cell>
          <cell r="H1692">
            <v>55584.68000000001</v>
          </cell>
          <cell r="I1692">
            <v>57463.32</v>
          </cell>
          <cell r="J1692">
            <v>-6680.429999999993</v>
          </cell>
          <cell r="K1692">
            <v>6680.429999999993</v>
          </cell>
        </row>
        <row r="1693">
          <cell r="E1693">
            <v>8318.56</v>
          </cell>
          <cell r="F1693">
            <v>-8318.56</v>
          </cell>
          <cell r="G1693">
            <v>71070</v>
          </cell>
          <cell r="H1693">
            <v>68530.44</v>
          </cell>
          <cell r="I1693">
            <v>71070</v>
          </cell>
          <cell r="J1693">
            <v>-10858.119999999995</v>
          </cell>
          <cell r="K1693">
            <v>10858.119999999995</v>
          </cell>
        </row>
        <row r="1694">
          <cell r="E1694">
            <v>6582.24</v>
          </cell>
          <cell r="F1694">
            <v>-6582.24</v>
          </cell>
          <cell r="G1694">
            <v>54589.200000000004</v>
          </cell>
          <cell r="H1694">
            <v>52876.240000000005</v>
          </cell>
          <cell r="I1694">
            <v>54589.200000000004</v>
          </cell>
          <cell r="J1694">
            <v>-8295.200000000008</v>
          </cell>
          <cell r="K1694">
            <v>8295.200000000008</v>
          </cell>
        </row>
        <row r="1695">
          <cell r="E1695">
            <v>2994.92</v>
          </cell>
          <cell r="F1695">
            <v>-2994.92</v>
          </cell>
          <cell r="G1695">
            <v>29850.839999999997</v>
          </cell>
          <cell r="H1695">
            <v>28717.4</v>
          </cell>
          <cell r="I1695">
            <v>29850.839999999997</v>
          </cell>
          <cell r="J1695">
            <v>-4128.359999999994</v>
          </cell>
          <cell r="K1695">
            <v>4128.359999999998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I53" sqref="I53"/>
    </sheetView>
  </sheetViews>
  <sheetFormatPr defaultColWidth="11.57421875" defaultRowHeight="12.75"/>
  <cols>
    <col min="1" max="1" width="7.57421875" style="0" customWidth="1"/>
    <col min="2" max="2" width="20.8515625" style="0" customWidth="1"/>
    <col min="3" max="3" width="7.140625" style="0" customWidth="1"/>
    <col min="4" max="4" width="17.421875" style="0" customWidth="1"/>
    <col min="5" max="5" width="18.7109375" style="0" customWidth="1"/>
    <col min="6" max="6" width="18.421875" style="0" customWidth="1"/>
    <col min="7" max="7" width="12.421875" style="0" customWidth="1"/>
    <col min="8" max="8" width="21.00390625" style="0" customWidth="1"/>
    <col min="9" max="9" width="16.00390625" style="0" customWidth="1"/>
    <col min="10" max="10" width="22.140625" style="0" customWidth="1"/>
    <col min="11" max="11" width="16.421875" style="0" customWidth="1"/>
  </cols>
  <sheetData>
    <row r="1" spans="1:11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3" t="s">
        <v>1</v>
      </c>
      <c r="B3" s="44" t="s">
        <v>2</v>
      </c>
      <c r="C3" s="44"/>
      <c r="D3" s="45" t="s">
        <v>3</v>
      </c>
      <c r="E3" s="45" t="s">
        <v>4</v>
      </c>
      <c r="F3" s="46" t="s">
        <v>5</v>
      </c>
      <c r="G3" s="46" t="s">
        <v>6</v>
      </c>
      <c r="H3" s="46" t="s">
        <v>7</v>
      </c>
      <c r="I3" s="45" t="s">
        <v>8</v>
      </c>
      <c r="J3" s="45" t="s">
        <v>9</v>
      </c>
      <c r="K3" s="45" t="s">
        <v>10</v>
      </c>
    </row>
    <row r="4" spans="1:11" ht="29.25" customHeight="1">
      <c r="A4" s="43"/>
      <c r="B4" s="5" t="s">
        <v>11</v>
      </c>
      <c r="C4" s="5" t="s">
        <v>12</v>
      </c>
      <c r="D4" s="45"/>
      <c r="E4" s="45"/>
      <c r="F4" s="46"/>
      <c r="G4" s="46"/>
      <c r="H4" s="46"/>
      <c r="I4" s="46"/>
      <c r="J4" s="46"/>
      <c r="K4" s="45"/>
    </row>
    <row r="5" spans="1:11" ht="15.75">
      <c r="A5" s="6">
        <v>43</v>
      </c>
      <c r="B5" s="7" t="s">
        <v>13</v>
      </c>
      <c r="C5" s="8">
        <v>24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3</v>
      </c>
      <c r="B6" s="11"/>
      <c r="C6" s="11"/>
      <c r="D6" s="12">
        <f>'[1]Лицевые счета домов свод'!E1670</f>
        <v>14835.44</v>
      </c>
      <c r="E6" s="12">
        <f>'[1]Лицевые счета домов свод'!F1670</f>
        <v>-30024.67</v>
      </c>
      <c r="F6" s="12">
        <f>'[1]Лицевые счета домов свод'!G1670</f>
        <v>129063.06</v>
      </c>
      <c r="G6" s="12">
        <f>'[1]Лицевые счета домов свод'!H1670</f>
        <v>124451.26999999999</v>
      </c>
      <c r="H6" s="12">
        <f>'[1]Лицевые счета домов свод'!I1670</f>
        <v>451418.32999999996</v>
      </c>
      <c r="I6" s="12">
        <f>'[1]Лицевые счета домов свод'!J1670</f>
        <v>-356991.73</v>
      </c>
      <c r="J6" s="12">
        <f>'[1]Лицевые счета домов свод'!K1670</f>
        <v>19447.23000000001</v>
      </c>
      <c r="K6" s="13"/>
    </row>
    <row r="7" spans="1:11" ht="15" hidden="1">
      <c r="A7" s="11"/>
      <c r="B7" s="11"/>
      <c r="C7" s="11"/>
      <c r="D7" s="12">
        <f>'[1]Лицевые счета домов свод'!E1671</f>
        <v>0</v>
      </c>
      <c r="E7" s="12">
        <f>'[1]Лицевые счета домов свод'!F1671</f>
        <v>0</v>
      </c>
      <c r="F7" s="12">
        <f>'[1]Лицевые счета домов свод'!G1671</f>
        <v>0</v>
      </c>
      <c r="G7" s="12">
        <f>'[1]Лицевые счета домов свод'!H1671</f>
        <v>0</v>
      </c>
      <c r="H7" s="12">
        <f>'[1]Лицевые счета домов свод'!I1671</f>
        <v>0</v>
      </c>
      <c r="I7" s="12">
        <f>'[1]Лицевые счета домов свод'!J1671</f>
        <v>0</v>
      </c>
      <c r="J7" s="12">
        <f>'[1]Лицевые счета домов свод'!K1671</f>
        <v>0</v>
      </c>
      <c r="K7" s="13"/>
    </row>
    <row r="8" spans="1:11" ht="15" hidden="1">
      <c r="A8" s="11"/>
      <c r="B8" s="11"/>
      <c r="C8" s="11"/>
      <c r="D8" s="12">
        <f>'[1]Лицевые счета домов свод'!E1672</f>
        <v>0</v>
      </c>
      <c r="E8" s="12">
        <f>'[1]Лицевые счета домов свод'!F1672</f>
        <v>0</v>
      </c>
      <c r="F8" s="12">
        <f>'[1]Лицевые счета домов свод'!G1672</f>
        <v>0</v>
      </c>
      <c r="G8" s="12">
        <f>'[1]Лицевые счета домов свод'!H1672</f>
        <v>0</v>
      </c>
      <c r="H8" s="12">
        <f>'[1]Лицевые счета домов свод'!I1672</f>
        <v>0</v>
      </c>
      <c r="I8" s="12">
        <f>'[1]Лицевые счета домов свод'!J1672</f>
        <v>0</v>
      </c>
      <c r="J8" s="12">
        <f>'[1]Лицевые счета домов свод'!K1672</f>
        <v>0</v>
      </c>
      <c r="K8" s="13"/>
    </row>
    <row r="9" spans="1:11" ht="15" hidden="1">
      <c r="A9" s="11"/>
      <c r="B9" s="11"/>
      <c r="C9" s="11"/>
      <c r="D9" s="12">
        <f>'[1]Лицевые счета домов свод'!E1673</f>
        <v>707.33</v>
      </c>
      <c r="E9" s="12">
        <f>'[1]Лицевые счета домов свод'!F1673</f>
        <v>19198.26</v>
      </c>
      <c r="F9" s="12">
        <f>'[1]Лицевые счета домов свод'!G1673</f>
        <v>4897.799999999999</v>
      </c>
      <c r="G9" s="12">
        <f>'[1]Лицевые счета домов свод'!H1673</f>
        <v>5301.11</v>
      </c>
      <c r="H9" s="12">
        <f>'[1]Лицевые счета домов свод'!I1673</f>
        <v>0</v>
      </c>
      <c r="I9" s="12">
        <f>'[1]Лицевые счета домов свод'!J1673</f>
        <v>24499.37</v>
      </c>
      <c r="J9" s="12">
        <f>'[1]Лицевые счета домов свод'!K1673</f>
        <v>304.0199999999995</v>
      </c>
      <c r="K9" s="13"/>
    </row>
    <row r="10" spans="1:11" ht="15" hidden="1">
      <c r="A10" s="11"/>
      <c r="B10" s="11"/>
      <c r="C10" s="11"/>
      <c r="D10" s="12">
        <f>'[1]Лицевые счета домов свод'!E1674</f>
        <v>0</v>
      </c>
      <c r="E10" s="12">
        <f>'[1]Лицевые счета домов свод'!F1674</f>
        <v>0</v>
      </c>
      <c r="F10" s="12">
        <f>'[1]Лицевые счета домов свод'!G1674</f>
        <v>0</v>
      </c>
      <c r="G10" s="12">
        <f>'[1]Лицевые счета домов свод'!H1674</f>
        <v>0</v>
      </c>
      <c r="H10" s="12">
        <f>'[1]Лицевые счета домов свод'!I1674</f>
        <v>0</v>
      </c>
      <c r="I10" s="12">
        <f>'[1]Лицевые счета домов свод'!J1674</f>
        <v>0</v>
      </c>
      <c r="J10" s="12">
        <f>'[1]Лицевые счета домов свод'!K1674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свод'!E1675</f>
        <v>0</v>
      </c>
      <c r="E11" s="12">
        <f>'[1]Лицевые счета домов свод'!F1675</f>
        <v>0</v>
      </c>
      <c r="F11" s="12">
        <f>'[1]Лицевые счета домов свод'!G1675</f>
        <v>0</v>
      </c>
      <c r="G11" s="12">
        <f>'[1]Лицевые счета домов свод'!H1675</f>
        <v>0</v>
      </c>
      <c r="H11" s="12">
        <f>'[1]Лицевые счета домов свод'!I1675</f>
        <v>0</v>
      </c>
      <c r="I11" s="12">
        <f>'[1]Лицевые счета домов свод'!J1675</f>
        <v>0</v>
      </c>
      <c r="J11" s="12">
        <f>'[1]Лицевые счета домов свод'!K1675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15542.77</v>
      </c>
      <c r="E12" s="4">
        <f t="shared" si="0"/>
        <v>-10826.41</v>
      </c>
      <c r="F12" s="4">
        <f t="shared" si="0"/>
        <v>133960.86</v>
      </c>
      <c r="G12" s="4">
        <f t="shared" si="0"/>
        <v>129752.37999999999</v>
      </c>
      <c r="H12" s="4">
        <f t="shared" si="0"/>
        <v>451418.32999999996</v>
      </c>
      <c r="I12" s="4">
        <f t="shared" si="0"/>
        <v>-332492.36</v>
      </c>
      <c r="J12" s="4">
        <f t="shared" si="0"/>
        <v>19751.25000000001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свод'!E1677</f>
        <v>4587.76</v>
      </c>
      <c r="E13" s="12">
        <f>'[1]Лицевые счета домов свод'!F1677</f>
        <v>-202582.16</v>
      </c>
      <c r="F13" s="12">
        <f>'[1]Лицевые счета домов свод'!G1677</f>
        <v>27824.81</v>
      </c>
      <c r="G13" s="12">
        <f>'[1]Лицевые счета домов свод'!H1677</f>
        <v>26951.210000000003</v>
      </c>
      <c r="H13" s="12">
        <f>'[1]Лицевые счета домов свод'!I1677</f>
        <v>29191.96</v>
      </c>
      <c r="I13" s="12">
        <f>'[1]Лицевые счета домов свод'!J1677</f>
        <v>-204822.90999999997</v>
      </c>
      <c r="J13" s="12">
        <f>'[1]Лицевые счета домов свод'!K1677</f>
        <v>5461.359999999997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свод'!E1678</f>
        <v>5613.51</v>
      </c>
      <c r="E14" s="12">
        <f>'[1]Лицевые счета домов свод'!F1678</f>
        <v>-5613.51</v>
      </c>
      <c r="F14" s="12">
        <f>'[1]Лицевые счета домов свод'!G1678</f>
        <v>53112.189999999995</v>
      </c>
      <c r="G14" s="12">
        <f>'[1]Лицевые счета домов свод'!H1678</f>
        <v>51446</v>
      </c>
      <c r="H14" s="12">
        <f>'[1]Лицевые счета домов свод'!I1678</f>
        <v>12175.91</v>
      </c>
      <c r="I14" s="12">
        <f>'[1]Лицевые счета домов свод'!J1678</f>
        <v>33656.58000000001</v>
      </c>
      <c r="J14" s="12">
        <f>'[1]Лицевые счета домов свод'!K1678</f>
        <v>7279.699999999991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свод'!E1679</f>
        <v>1369.93</v>
      </c>
      <c r="E15" s="12">
        <f>'[1]Лицевые счета домов свод'!F1679</f>
        <v>23872.94</v>
      </c>
      <c r="F15" s="12">
        <f>'[1]Лицевые счета домов свод'!G1679</f>
        <v>17704.079999999998</v>
      </c>
      <c r="G15" s="12">
        <f>'[1]Лицевые счета домов свод'!H1679</f>
        <v>17148.510000000002</v>
      </c>
      <c r="H15" s="12">
        <f>'[1]Лицевые счета домов свод'!I1679</f>
        <v>0</v>
      </c>
      <c r="I15" s="12">
        <f>'[1]Лицевые счета домов свод'!J1679</f>
        <v>41021.45</v>
      </c>
      <c r="J15" s="12">
        <f>'[1]Лицевые счета домов свод'!K1679</f>
        <v>1925.4999999999998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свод'!E1680</f>
        <v>912.14</v>
      </c>
      <c r="E16" s="12">
        <f>'[1]Лицевые счета домов свод'!F1680</f>
        <v>-47599.95</v>
      </c>
      <c r="F16" s="12">
        <f>'[1]Лицевые счета домов свод'!G1680</f>
        <v>13278.12</v>
      </c>
      <c r="G16" s="12">
        <f>'[1]Лицевые счета домов свод'!H1680</f>
        <v>12861.46</v>
      </c>
      <c r="H16" s="12">
        <f>'[1]Лицевые счета домов свод'!I1680</f>
        <v>12796.919999999998</v>
      </c>
      <c r="I16" s="12">
        <f>'[1]Лицевые счета домов свод'!J1680</f>
        <v>-47535.409999999996</v>
      </c>
      <c r="J16" s="12">
        <f>'[1]Лицевые счета домов свод'!K1680</f>
        <v>1328.800000000001</v>
      </c>
      <c r="K16" s="13"/>
    </row>
    <row r="17" spans="1:11" ht="15" hidden="1">
      <c r="A17" s="11"/>
      <c r="B17" s="11"/>
      <c r="C17" s="11"/>
      <c r="D17" s="12">
        <f>'[1]Лицевые счета домов свод'!E1681</f>
        <v>345.86</v>
      </c>
      <c r="E17" s="12">
        <f>'[1]Лицевые счета домов свод'!F1681</f>
        <v>12550.07</v>
      </c>
      <c r="F17" s="12">
        <f>'[1]Лицевые счета домов свод'!G1681</f>
        <v>2714.5699999999997</v>
      </c>
      <c r="G17" s="12">
        <f>'[1]Лицевые счета домов свод'!H1681</f>
        <v>2629.42</v>
      </c>
      <c r="H17" s="12">
        <f>'[1]Лицевые счета домов свод'!I1681</f>
        <v>0</v>
      </c>
      <c r="I17" s="12">
        <f>'[1]Лицевые счета домов свод'!J1681</f>
        <v>15179.49</v>
      </c>
      <c r="J17" s="12">
        <f>'[1]Лицевые счета домов свод'!K1681</f>
        <v>431.01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свод'!E1682</f>
        <v>142.74</v>
      </c>
      <c r="E18" s="12">
        <f>'[1]Лицевые счета домов свод'!F1682</f>
        <v>408.40000000000003</v>
      </c>
      <c r="F18" s="12">
        <f>'[1]Лицевые счета домов свод'!G1682</f>
        <v>88.54</v>
      </c>
      <c r="G18" s="12">
        <f>'[1]Лицевые счета домов свод'!H1682</f>
        <v>85.76</v>
      </c>
      <c r="H18" s="12">
        <f>'[1]Лицевые счета домов свод'!I1682</f>
        <v>0</v>
      </c>
      <c r="I18" s="12">
        <f>'[1]Лицевые счета домов свод'!J1682</f>
        <v>494.16</v>
      </c>
      <c r="J18" s="12">
        <f>'[1]Лицевые счета домов свод'!K1682</f>
        <v>145.52000000000004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свод'!E1683</f>
        <v>2568.45</v>
      </c>
      <c r="E19" s="12">
        <f>'[1]Лицевые счета домов свод'!F1683</f>
        <v>-2568.45</v>
      </c>
      <c r="F19" s="12">
        <f>'[1]Лицевые счета домов свод'!G1683</f>
        <v>28031.399999999994</v>
      </c>
      <c r="G19" s="12">
        <f>'[1]Лицевые счета домов свод'!H1683</f>
        <v>27151.780000000002</v>
      </c>
      <c r="H19" s="12">
        <f>'[1]Лицевые счета домов свод'!I1683</f>
        <v>6426.119999999996</v>
      </c>
      <c r="I19" s="12">
        <f>'[1]Лицевые счета домов свод'!J1683</f>
        <v>18157.210000000006</v>
      </c>
      <c r="J19" s="12">
        <f>'[1]Лицевые счета домов свод'!K1683</f>
        <v>3448.0699999999924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свод'!E1684</f>
        <v>2404.81</v>
      </c>
      <c r="E20" s="12">
        <f>'[1]Лицевые счета домов свод'!F1684</f>
        <v>-18321.62</v>
      </c>
      <c r="F20" s="12">
        <f>'[1]Лицевые счета домов свод'!G1684</f>
        <v>18294.260000000002</v>
      </c>
      <c r="G20" s="12">
        <f>'[1]Лицевые счета домов свод'!H1684</f>
        <v>17720.17</v>
      </c>
      <c r="H20" s="15">
        <f>'[1]Лицевые счета домов свод'!I1684</f>
        <v>24879.09132</v>
      </c>
      <c r="I20" s="15">
        <f>'[1]Лицевые счета домов свод'!J1684</f>
        <v>-25480.541320000004</v>
      </c>
      <c r="J20" s="12">
        <f>'[1]Лицевые счета домов свод'!K1684</f>
        <v>2978.9000000000033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свод'!E1685</f>
        <v>361.825</v>
      </c>
      <c r="E21" s="12">
        <f>'[1]Лицевые счета домов свод'!F1685</f>
        <v>-554.705</v>
      </c>
      <c r="F21" s="12">
        <f>'[1]Лицевые счета домов свод'!G1685</f>
        <v>2419.53</v>
      </c>
      <c r="G21" s="12">
        <f>'[1]Лицевые счета домов свод'!H1685</f>
        <v>2343.61</v>
      </c>
      <c r="H21" s="12">
        <f>'[1]Лицевые счета домов свод'!I1685</f>
        <v>0</v>
      </c>
      <c r="I21" s="12">
        <f>'[1]Лицевые счета домов свод'!J1685</f>
        <v>1788.9050000000002</v>
      </c>
      <c r="J21" s="12">
        <f>'[1]Лицевые счета домов свод'!K1685</f>
        <v>437.74499999999995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18307.025</v>
      </c>
      <c r="E22" s="4">
        <f t="shared" si="1"/>
        <v>-240408.985</v>
      </c>
      <c r="F22" s="4">
        <f t="shared" si="1"/>
        <v>163467.49999999997</v>
      </c>
      <c r="G22" s="4">
        <f t="shared" si="1"/>
        <v>158337.91999999998</v>
      </c>
      <c r="H22" s="16">
        <f t="shared" si="1"/>
        <v>85470.00131999998</v>
      </c>
      <c r="I22" s="16">
        <f t="shared" si="1"/>
        <v>-167541.06631999995</v>
      </c>
      <c r="J22" s="4">
        <f t="shared" si="1"/>
        <v>23436.604999999985</v>
      </c>
      <c r="K22" s="14"/>
    </row>
    <row r="23" spans="1:11" ht="15" hidden="1">
      <c r="A23" s="11"/>
      <c r="B23" s="11"/>
      <c r="C23" s="11"/>
      <c r="D23" s="12">
        <f>'[1]Лицевые счета домов свод'!E1687</f>
        <v>3967.25</v>
      </c>
      <c r="E23" s="12">
        <f>'[1]Лицевые счета домов свод'!F1687</f>
        <v>-3871.28</v>
      </c>
      <c r="F23" s="12">
        <f>'[1]Лицевые счета домов свод'!G1687</f>
        <v>56856.000000000015</v>
      </c>
      <c r="G23" s="12">
        <f>'[1]Лицевые счета домов свод'!H1687</f>
        <v>54824.35</v>
      </c>
      <c r="H23" s="12">
        <f>'[1]Лицевые счета домов свод'!I1687</f>
        <v>56856.000000000015</v>
      </c>
      <c r="I23" s="12">
        <f>'[1]Лицевые счета домов свод'!J1687</f>
        <v>-5902.930000000015</v>
      </c>
      <c r="J23" s="12">
        <f>'[1]Лицевые счета домов свод'!K1687</f>
        <v>5998.900000000016</v>
      </c>
      <c r="K23" s="13"/>
    </row>
    <row r="24" spans="1:11" ht="15" hidden="1">
      <c r="A24" s="11"/>
      <c r="B24" s="11"/>
      <c r="C24" s="11"/>
      <c r="D24" s="12">
        <f>'[1]Лицевые счета домов свод'!E1688</f>
        <v>374.45</v>
      </c>
      <c r="E24" s="12">
        <f>'[1]Лицевые счета домов свод'!F1688</f>
        <v>-374.45</v>
      </c>
      <c r="F24" s="12">
        <f>'[1]Лицевые счета домов свод'!G1688</f>
        <v>6510.580000000001</v>
      </c>
      <c r="G24" s="12">
        <f>'[1]Лицевые счета домов свод'!H1688</f>
        <v>6288.169999999999</v>
      </c>
      <c r="H24" s="12">
        <f>'[1]Лицевые счета домов свод'!I1688</f>
        <v>6510.580000000001</v>
      </c>
      <c r="I24" s="12">
        <f>'[1]Лицевые счета домов свод'!J1688</f>
        <v>-596.8600000000017</v>
      </c>
      <c r="J24" s="12">
        <f>'[1]Лицевые счета домов свод'!K1688</f>
        <v>596.8600000000017</v>
      </c>
      <c r="K24" s="13"/>
    </row>
    <row r="25" spans="1:11" ht="15" hidden="1">
      <c r="A25" s="11"/>
      <c r="B25" s="11"/>
      <c r="C25" s="11"/>
      <c r="D25" s="12">
        <f>'[1]Лицевые счета домов свод'!E1689</f>
        <v>4291.360000000001</v>
      </c>
      <c r="E25" s="12">
        <f>'[1]Лицевые счета домов свод'!F1689</f>
        <v>-4291.360000000001</v>
      </c>
      <c r="F25" s="12">
        <f>'[1]Лицевые счета домов свод'!G1689</f>
        <v>29316.940000000002</v>
      </c>
      <c r="G25" s="12">
        <f>'[1]Лицевые счета домов свод'!H1689</f>
        <v>29063.010000000002</v>
      </c>
      <c r="H25" s="12">
        <f>'[1]Лицевые счета домов свод'!I1689</f>
        <v>29316.940000000002</v>
      </c>
      <c r="I25" s="12">
        <f>'[1]Лицевые счета домов свод'!J1689</f>
        <v>-4548.370000000003</v>
      </c>
      <c r="J25" s="12">
        <f>'[1]Лицевые счета домов свод'!K1689</f>
        <v>4545.290000000003</v>
      </c>
      <c r="K25" s="13"/>
    </row>
    <row r="26" spans="1:11" ht="15" hidden="1">
      <c r="A26" s="11"/>
      <c r="B26" s="11"/>
      <c r="C26" s="11"/>
      <c r="D26" s="12">
        <f>'[1]Лицевые счета домов свод'!E1690</f>
        <v>15887.41</v>
      </c>
      <c r="E26" s="12">
        <f>'[1]Лицевые счета домов свод'!F1690</f>
        <v>428515.39</v>
      </c>
      <c r="F26" s="12">
        <f>'[1]Лицевые счета домов свод'!G1690</f>
        <v>118027.20000000003</v>
      </c>
      <c r="G26" s="12">
        <f>'[1]Лицевые счета домов свод'!H1690</f>
        <v>114323.50000000001</v>
      </c>
      <c r="H26" s="12">
        <f>'[1]Лицевые счета домов свод'!I1690</f>
        <v>4315.200000000001</v>
      </c>
      <c r="I26" s="12">
        <f>'[1]Лицевые счета домов свод'!J1690</f>
        <v>538523.6900000001</v>
      </c>
      <c r="J26" s="12">
        <f>'[1]Лицевые счета домов свод'!K1690</f>
        <v>19591.110000000015</v>
      </c>
      <c r="K26" s="13"/>
    </row>
    <row r="27" spans="1:11" ht="15" hidden="1">
      <c r="A27" s="11"/>
      <c r="B27" s="11"/>
      <c r="C27" s="11"/>
      <c r="D27" s="12">
        <f>'[1]Лицевые счета домов свод'!E1691</f>
        <v>3714.55</v>
      </c>
      <c r="E27" s="12">
        <f>'[1]Лицевые счета домов свод'!F1691</f>
        <v>-3713.8500000000004</v>
      </c>
      <c r="F27" s="12">
        <f>'[1]Лицевые счета домов свод'!G1691</f>
        <v>34523.19</v>
      </c>
      <c r="G27" s="12">
        <f>'[1]Лицевые счета домов свод'!H1691</f>
        <v>33439.89</v>
      </c>
      <c r="H27" s="12">
        <f>'[1]Лицевые счета домов свод'!I1691</f>
        <v>34523.19</v>
      </c>
      <c r="I27" s="12">
        <f>'[1]Лицевые счета домов свод'!J1691</f>
        <v>-4797.150000000004</v>
      </c>
      <c r="J27" s="12">
        <f>'[1]Лицевые счета домов свод'!K1691</f>
        <v>4797.850000000008</v>
      </c>
      <c r="K27" s="13"/>
    </row>
    <row r="28" spans="1:11" ht="15" hidden="1">
      <c r="A28" s="11"/>
      <c r="B28" s="11"/>
      <c r="C28" s="11"/>
      <c r="D28" s="12">
        <f>'[1]Лицевые счета домов свод'!E1692</f>
        <v>4801.79</v>
      </c>
      <c r="E28" s="12">
        <f>'[1]Лицевые счета домов свод'!F1692</f>
        <v>-4801.79</v>
      </c>
      <c r="F28" s="12">
        <f>'[1]Лицевые счета домов свод'!G1692</f>
        <v>57463.32</v>
      </c>
      <c r="G28" s="12">
        <f>'[1]Лицевые счета домов свод'!H1692</f>
        <v>55584.68000000001</v>
      </c>
      <c r="H28" s="12">
        <f>'[1]Лицевые счета домов свод'!I1692</f>
        <v>57463.32</v>
      </c>
      <c r="I28" s="12">
        <f>'[1]Лицевые счета домов свод'!J1692</f>
        <v>-6680.429999999993</v>
      </c>
      <c r="J28" s="12">
        <f>'[1]Лицевые счета домов свод'!K1692</f>
        <v>6680.429999999993</v>
      </c>
      <c r="K28" s="13"/>
    </row>
    <row r="29" spans="1:11" ht="15" hidden="1">
      <c r="A29" s="11"/>
      <c r="B29" s="11"/>
      <c r="C29" s="11"/>
      <c r="D29" s="12">
        <f>'[1]Лицевые счета домов свод'!E1693</f>
        <v>8318.56</v>
      </c>
      <c r="E29" s="12">
        <f>'[1]Лицевые счета домов свод'!F1693</f>
        <v>-8318.56</v>
      </c>
      <c r="F29" s="12">
        <f>'[1]Лицевые счета домов свод'!G1693</f>
        <v>71070</v>
      </c>
      <c r="G29" s="12">
        <f>'[1]Лицевые счета домов свод'!H1693</f>
        <v>68530.44</v>
      </c>
      <c r="H29" s="12">
        <f>'[1]Лицевые счета домов свод'!I1693</f>
        <v>71070</v>
      </c>
      <c r="I29" s="12">
        <f>'[1]Лицевые счета домов свод'!J1693</f>
        <v>-10858.119999999995</v>
      </c>
      <c r="J29" s="12">
        <f>'[1]Лицевые счета домов свод'!K1693</f>
        <v>10858.119999999995</v>
      </c>
      <c r="K29" s="13"/>
    </row>
    <row r="30" spans="1:11" ht="15" hidden="1">
      <c r="A30" s="11"/>
      <c r="B30" s="11"/>
      <c r="C30" s="11"/>
      <c r="D30" s="12">
        <f>'[1]Лицевые счета домов свод'!E1694</f>
        <v>6582.24</v>
      </c>
      <c r="E30" s="12">
        <f>'[1]Лицевые счета домов свод'!F1694</f>
        <v>-6582.24</v>
      </c>
      <c r="F30" s="12">
        <f>'[1]Лицевые счета домов свод'!G1694</f>
        <v>54589.200000000004</v>
      </c>
      <c r="G30" s="12">
        <f>'[1]Лицевые счета домов свод'!H1694</f>
        <v>52876.240000000005</v>
      </c>
      <c r="H30" s="12">
        <f>'[1]Лицевые счета домов свод'!I1694</f>
        <v>54589.200000000004</v>
      </c>
      <c r="I30" s="12">
        <f>'[1]Лицевые счета домов свод'!J1694</f>
        <v>-8295.200000000008</v>
      </c>
      <c r="J30" s="12">
        <f>'[1]Лицевые счета домов свод'!K1694</f>
        <v>8295.200000000008</v>
      </c>
      <c r="K30" s="13"/>
    </row>
    <row r="31" spans="1:11" ht="15" hidden="1">
      <c r="A31" s="11"/>
      <c r="B31" s="11"/>
      <c r="C31" s="11"/>
      <c r="D31" s="12">
        <f>'[1]Лицевые счета домов свод'!E1695</f>
        <v>2994.92</v>
      </c>
      <c r="E31" s="12">
        <f>'[1]Лицевые счета домов свод'!F1695</f>
        <v>-2994.92</v>
      </c>
      <c r="F31" s="12">
        <f>'[1]Лицевые счета домов свод'!G1695</f>
        <v>29850.839999999997</v>
      </c>
      <c r="G31" s="12">
        <f>'[1]Лицевые счета домов свод'!H1695</f>
        <v>28717.4</v>
      </c>
      <c r="H31" s="12">
        <f>'[1]Лицевые счета домов свод'!I1695</f>
        <v>29850.839999999997</v>
      </c>
      <c r="I31" s="12">
        <f>'[1]Лицевые счета домов свод'!J1695</f>
        <v>-4128.359999999994</v>
      </c>
      <c r="J31" s="12">
        <f>'[1]Лицевые счета домов свод'!K1695</f>
        <v>4128.359999999998</v>
      </c>
      <c r="K31" s="13"/>
    </row>
    <row r="32" spans="1:11" ht="15.75">
      <c r="A32" s="6"/>
      <c r="B32" s="47" t="s">
        <v>15</v>
      </c>
      <c r="C32" s="47"/>
      <c r="D32" s="17">
        <f aca="true" t="shared" si="2" ref="D32:J32">SUM(D23:D31)+D12+D22</f>
        <v>84782.32499999998</v>
      </c>
      <c r="E32" s="17">
        <f t="shared" si="2"/>
        <v>142331.5450000001</v>
      </c>
      <c r="F32" s="17">
        <f t="shared" si="2"/>
        <v>755635.63</v>
      </c>
      <c r="G32" s="17">
        <f t="shared" si="2"/>
        <v>731737.98</v>
      </c>
      <c r="H32" s="18">
        <f t="shared" si="2"/>
        <v>881383.6013199999</v>
      </c>
      <c r="I32" s="18">
        <f t="shared" si="2"/>
        <v>-7317.156319999922</v>
      </c>
      <c r="J32" s="18">
        <f t="shared" si="2"/>
        <v>108679.97500000003</v>
      </c>
      <c r="K32" s="19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="80" zoomScaleNormal="80" zoomScalePageLayoutView="0" workbookViewId="0" topLeftCell="A1">
      <selection activeCell="H23" sqref="H23"/>
    </sheetView>
  </sheetViews>
  <sheetFormatPr defaultColWidth="11.57421875" defaultRowHeight="12.75"/>
  <cols>
    <col min="1" max="1" width="8.7109375" style="0" customWidth="1"/>
    <col min="2" max="2" width="54.140625" style="0" customWidth="1"/>
    <col min="3" max="3" width="36.00390625" style="0" customWidth="1"/>
    <col min="4" max="4" width="43.57421875" style="0" customWidth="1"/>
  </cols>
  <sheetData>
    <row r="1" spans="1:4" s="20" customFormat="1" ht="27" customHeight="1">
      <c r="A1" s="48" t="s">
        <v>16</v>
      </c>
      <c r="B1" s="48"/>
      <c r="C1" s="48"/>
      <c r="D1" s="48"/>
    </row>
    <row r="2" spans="1:4" s="20" customFormat="1" ht="27" customHeight="1">
      <c r="A2" s="21" t="s">
        <v>1</v>
      </c>
      <c r="B2" s="21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4" t="s">
        <v>19</v>
      </c>
      <c r="C3" s="25" t="s">
        <v>20</v>
      </c>
      <c r="D3" s="23" t="s">
        <v>21</v>
      </c>
    </row>
    <row r="4" spans="1:4" s="20" customFormat="1" ht="40.5" customHeight="1">
      <c r="A4" s="23">
        <v>2</v>
      </c>
      <c r="B4" s="26" t="s">
        <v>22</v>
      </c>
      <c r="C4" s="23" t="s">
        <v>23</v>
      </c>
      <c r="D4" s="23" t="s">
        <v>24</v>
      </c>
    </row>
    <row r="5" spans="1:4" s="20" customFormat="1" ht="27" customHeight="1">
      <c r="A5" s="48" t="s">
        <v>25</v>
      </c>
      <c r="B5" s="48"/>
      <c r="C5" s="48"/>
      <c r="D5" s="48"/>
    </row>
    <row r="6" spans="1:4" s="20" customFormat="1" ht="27" customHeight="1">
      <c r="A6" s="21" t="s">
        <v>1</v>
      </c>
      <c r="B6" s="22" t="s">
        <v>17</v>
      </c>
      <c r="C6" s="22" t="s">
        <v>2</v>
      </c>
      <c r="D6" s="22" t="s">
        <v>18</v>
      </c>
    </row>
    <row r="7" spans="1:4" s="20" customFormat="1" ht="27" customHeight="1">
      <c r="A7" s="23">
        <v>1</v>
      </c>
      <c r="B7" s="23" t="s">
        <v>26</v>
      </c>
      <c r="C7" s="23" t="s">
        <v>20</v>
      </c>
      <c r="D7" s="23" t="s">
        <v>27</v>
      </c>
    </row>
    <row r="8" spans="1:4" s="20" customFormat="1" ht="27" customHeight="1">
      <c r="A8" s="48" t="s">
        <v>28</v>
      </c>
      <c r="B8" s="48"/>
      <c r="C8" s="48"/>
      <c r="D8" s="48"/>
    </row>
    <row r="9" spans="1:4" s="20" customFormat="1" ht="27" customHeight="1">
      <c r="A9" s="21" t="s">
        <v>1</v>
      </c>
      <c r="B9" s="22" t="s">
        <v>17</v>
      </c>
      <c r="C9" s="22" t="s">
        <v>2</v>
      </c>
      <c r="D9" s="22" t="s">
        <v>18</v>
      </c>
    </row>
    <row r="10" spans="1:4" s="20" customFormat="1" ht="27" customHeight="1">
      <c r="A10" s="23">
        <v>1</v>
      </c>
      <c r="B10" s="24" t="s">
        <v>29</v>
      </c>
      <c r="C10" s="24" t="s">
        <v>20</v>
      </c>
      <c r="D10" s="25"/>
    </row>
    <row r="11" spans="1:4" s="20" customFormat="1" ht="27" customHeight="1">
      <c r="A11" s="48" t="s">
        <v>30</v>
      </c>
      <c r="B11" s="48"/>
      <c r="C11" s="48"/>
      <c r="D11" s="48"/>
    </row>
    <row r="12" spans="1:4" s="20" customFormat="1" ht="27" customHeight="1">
      <c r="A12" s="21" t="s">
        <v>1</v>
      </c>
      <c r="B12" s="22" t="s">
        <v>17</v>
      </c>
      <c r="C12" s="22" t="s">
        <v>2</v>
      </c>
      <c r="D12" s="22" t="s">
        <v>18</v>
      </c>
    </row>
    <row r="13" spans="1:4" s="20" customFormat="1" ht="39.75" customHeight="1">
      <c r="A13" s="23">
        <v>1</v>
      </c>
      <c r="B13" s="24" t="s">
        <v>31</v>
      </c>
      <c r="C13" s="24" t="s">
        <v>20</v>
      </c>
      <c r="D13" s="25"/>
    </row>
    <row r="14" spans="1:4" s="20" customFormat="1" ht="27" customHeight="1">
      <c r="A14" s="48" t="s">
        <v>32</v>
      </c>
      <c r="B14" s="48"/>
      <c r="C14" s="48"/>
      <c r="D14" s="48"/>
    </row>
    <row r="15" spans="1:4" s="20" customFormat="1" ht="27" customHeight="1">
      <c r="A15" s="21" t="s">
        <v>1</v>
      </c>
      <c r="B15" s="22" t="s">
        <v>17</v>
      </c>
      <c r="C15" s="22" t="s">
        <v>2</v>
      </c>
      <c r="D15" s="22" t="s">
        <v>18</v>
      </c>
    </row>
    <row r="16" spans="1:4" s="20" customFormat="1" ht="27" customHeight="1">
      <c r="A16" s="27">
        <v>1</v>
      </c>
      <c r="B16" s="28" t="s">
        <v>33</v>
      </c>
      <c r="C16" s="29" t="s">
        <v>20</v>
      </c>
      <c r="D16" s="29"/>
    </row>
    <row r="17" spans="1:4" s="20" customFormat="1" ht="27" customHeight="1">
      <c r="A17" s="23">
        <v>2</v>
      </c>
      <c r="B17" s="23" t="s">
        <v>34</v>
      </c>
      <c r="C17" s="23" t="s">
        <v>20</v>
      </c>
      <c r="D17" s="23"/>
    </row>
    <row r="18" spans="1:4" s="20" customFormat="1" ht="27" customHeight="1">
      <c r="A18" s="23">
        <v>3</v>
      </c>
      <c r="B18" s="24" t="s">
        <v>35</v>
      </c>
      <c r="C18" s="24" t="s">
        <v>20</v>
      </c>
      <c r="D18" s="24" t="s">
        <v>36</v>
      </c>
    </row>
    <row r="19" spans="1:4" s="20" customFormat="1" ht="27" customHeight="1">
      <c r="A19" s="48" t="s">
        <v>37</v>
      </c>
      <c r="B19" s="48"/>
      <c r="C19" s="48"/>
      <c r="D19" s="48"/>
    </row>
    <row r="20" spans="1:4" s="20" customFormat="1" ht="27" customHeight="1">
      <c r="A20" s="21" t="s">
        <v>1</v>
      </c>
      <c r="B20" s="22" t="s">
        <v>17</v>
      </c>
      <c r="C20" s="22" t="s">
        <v>2</v>
      </c>
      <c r="D20" s="22" t="s">
        <v>18</v>
      </c>
    </row>
    <row r="21" spans="1:4" s="20" customFormat="1" ht="27" customHeight="1">
      <c r="A21" s="23">
        <v>1</v>
      </c>
      <c r="B21" s="24" t="s">
        <v>38</v>
      </c>
      <c r="C21" s="24" t="s">
        <v>20</v>
      </c>
      <c r="D21" s="24" t="s">
        <v>39</v>
      </c>
    </row>
    <row r="22" spans="1:4" s="20" customFormat="1" ht="43.5" customHeight="1">
      <c r="A22" s="23">
        <v>2</v>
      </c>
      <c r="B22" s="24" t="s">
        <v>40</v>
      </c>
      <c r="C22" s="24" t="s">
        <v>20</v>
      </c>
      <c r="D22" s="24" t="s">
        <v>41</v>
      </c>
    </row>
    <row r="23" spans="1:4" s="20" customFormat="1" ht="27" customHeight="1">
      <c r="A23" s="48" t="s">
        <v>42</v>
      </c>
      <c r="B23" s="48"/>
      <c r="C23" s="48"/>
      <c r="D23" s="48"/>
    </row>
    <row r="24" spans="1:4" s="20" customFormat="1" ht="27" customHeight="1">
      <c r="A24" s="21" t="s">
        <v>1</v>
      </c>
      <c r="B24" s="22" t="s">
        <v>17</v>
      </c>
      <c r="C24" s="22" t="s">
        <v>2</v>
      </c>
      <c r="D24" s="22" t="s">
        <v>18</v>
      </c>
    </row>
    <row r="25" spans="1:4" s="20" customFormat="1" ht="27" customHeight="1">
      <c r="A25" s="23">
        <v>1</v>
      </c>
      <c r="B25" s="24" t="s">
        <v>43</v>
      </c>
      <c r="C25" s="24" t="s">
        <v>20</v>
      </c>
      <c r="D25" s="24" t="s">
        <v>39</v>
      </c>
    </row>
    <row r="26" spans="1:4" s="20" customFormat="1" ht="42" customHeight="1">
      <c r="A26" s="23">
        <v>2</v>
      </c>
      <c r="B26" s="30" t="s">
        <v>44</v>
      </c>
      <c r="C26" s="24" t="s">
        <v>45</v>
      </c>
      <c r="D26" s="23" t="s">
        <v>46</v>
      </c>
    </row>
    <row r="27" spans="1:4" s="20" customFormat="1" ht="42" customHeight="1">
      <c r="A27" s="23">
        <v>3</v>
      </c>
      <c r="B27" s="30" t="s">
        <v>47</v>
      </c>
      <c r="C27" s="24" t="s">
        <v>45</v>
      </c>
      <c r="D27" s="24" t="s">
        <v>48</v>
      </c>
    </row>
    <row r="28" spans="1:4" s="20" customFormat="1" ht="38.25" customHeight="1">
      <c r="A28" s="23">
        <v>4</v>
      </c>
      <c r="B28" s="30" t="s">
        <v>49</v>
      </c>
      <c r="C28" s="24" t="s">
        <v>45</v>
      </c>
      <c r="D28" s="24" t="s">
        <v>50</v>
      </c>
    </row>
    <row r="29" spans="1:4" s="20" customFormat="1" ht="27" customHeight="1">
      <c r="A29" s="48" t="s">
        <v>51</v>
      </c>
      <c r="B29" s="48"/>
      <c r="C29" s="48"/>
      <c r="D29" s="48"/>
    </row>
    <row r="30" spans="1:4" s="20" customFormat="1" ht="27" customHeight="1">
      <c r="A30" s="21" t="s">
        <v>52</v>
      </c>
      <c r="B30" s="22" t="s">
        <v>17</v>
      </c>
      <c r="C30" s="22" t="s">
        <v>2</v>
      </c>
      <c r="D30" s="22" t="s">
        <v>18</v>
      </c>
    </row>
    <row r="31" spans="1:4" s="20" customFormat="1" ht="42" customHeight="1">
      <c r="A31" s="23">
        <v>1</v>
      </c>
      <c r="B31" s="24" t="s">
        <v>53</v>
      </c>
      <c r="C31" s="23" t="s">
        <v>20</v>
      </c>
      <c r="D31" s="25"/>
    </row>
    <row r="32" spans="1:4" s="20" customFormat="1" ht="38.25" customHeight="1">
      <c r="A32" s="23">
        <v>2</v>
      </c>
      <c r="B32" s="24" t="s">
        <v>54</v>
      </c>
      <c r="C32" s="23" t="s">
        <v>45</v>
      </c>
      <c r="D32" s="25" t="s">
        <v>55</v>
      </c>
    </row>
    <row r="33" spans="1:4" s="20" customFormat="1" ht="27" customHeight="1">
      <c r="A33" s="48" t="s">
        <v>56</v>
      </c>
      <c r="B33" s="48"/>
      <c r="C33" s="48"/>
      <c r="D33" s="48"/>
    </row>
    <row r="34" spans="1:4" s="20" customFormat="1" ht="27" customHeight="1">
      <c r="A34" s="21" t="s">
        <v>1</v>
      </c>
      <c r="B34" s="22" t="s">
        <v>17</v>
      </c>
      <c r="C34" s="22" t="s">
        <v>2</v>
      </c>
      <c r="D34" s="22" t="s">
        <v>18</v>
      </c>
    </row>
    <row r="35" spans="1:4" s="20" customFormat="1" ht="54" customHeight="1">
      <c r="A35" s="23">
        <v>1</v>
      </c>
      <c r="B35" s="24" t="s">
        <v>57</v>
      </c>
      <c r="C35" s="24" t="s">
        <v>45</v>
      </c>
      <c r="D35" s="24"/>
    </row>
    <row r="36" spans="1:4" s="20" customFormat="1" ht="40.5" customHeight="1">
      <c r="A36" s="23"/>
      <c r="B36" s="24" t="s">
        <v>58</v>
      </c>
      <c r="C36" s="24" t="s">
        <v>45</v>
      </c>
      <c r="D36" s="24" t="s">
        <v>59</v>
      </c>
    </row>
    <row r="37" spans="1:4" s="20" customFormat="1" ht="27" customHeight="1">
      <c r="A37" s="23"/>
      <c r="B37" s="24" t="s">
        <v>60</v>
      </c>
      <c r="C37" s="24" t="s">
        <v>45</v>
      </c>
      <c r="D37" s="24" t="s">
        <v>61</v>
      </c>
    </row>
    <row r="38" spans="1:4" s="20" customFormat="1" ht="39" customHeight="1">
      <c r="A38" s="23"/>
      <c r="B38" s="26" t="s">
        <v>54</v>
      </c>
      <c r="C38" s="24"/>
      <c r="D38" s="24" t="s">
        <v>62</v>
      </c>
    </row>
    <row r="39" spans="1:4" s="20" customFormat="1" ht="57.75" customHeight="1">
      <c r="A39" s="23"/>
      <c r="B39" s="26" t="s">
        <v>63</v>
      </c>
      <c r="C39" s="24"/>
      <c r="D39" s="24" t="s">
        <v>64</v>
      </c>
    </row>
  </sheetData>
  <sheetProtection selectLockedCells="1" selectUnlockedCells="1"/>
  <mergeCells count="9">
    <mergeCell ref="A23:D23"/>
    <mergeCell ref="A29:D29"/>
    <mergeCell ref="A33:D33"/>
    <mergeCell ref="A1:D1"/>
    <mergeCell ref="A5:D5"/>
    <mergeCell ref="A8:D8"/>
    <mergeCell ref="A11:D11"/>
    <mergeCell ref="A14:D14"/>
    <mergeCell ref="A19:D1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="80" zoomScaleNormal="80" zoomScalePageLayoutView="0" workbookViewId="0" topLeftCell="A1">
      <selection activeCell="G45" sqref="G45"/>
    </sheetView>
  </sheetViews>
  <sheetFormatPr defaultColWidth="11.57421875" defaultRowHeight="12.75"/>
  <cols>
    <col min="1" max="1" width="8.7109375" style="0" customWidth="1"/>
    <col min="2" max="2" width="62.7109375" style="31" customWidth="1"/>
    <col min="3" max="3" width="23.57421875" style="0" customWidth="1"/>
    <col min="4" max="4" width="47.8515625" style="0" customWidth="1"/>
  </cols>
  <sheetData>
    <row r="1" spans="1:4" s="20" customFormat="1" ht="27" customHeight="1">
      <c r="A1" s="48" t="s">
        <v>65</v>
      </c>
      <c r="B1" s="48"/>
      <c r="C1" s="48"/>
      <c r="D1" s="48"/>
    </row>
    <row r="2" spans="1:4" s="20" customFormat="1" ht="27" customHeight="1">
      <c r="A2" s="21" t="s">
        <v>1</v>
      </c>
      <c r="B2" s="21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6" t="s">
        <v>66</v>
      </c>
      <c r="C3" s="23" t="s">
        <v>23</v>
      </c>
      <c r="D3" s="23"/>
    </row>
    <row r="4" spans="1:4" s="20" customFormat="1" ht="27" customHeight="1">
      <c r="A4" s="23">
        <v>2</v>
      </c>
      <c r="B4" s="24" t="s">
        <v>67</v>
      </c>
      <c r="C4" s="24" t="s">
        <v>23</v>
      </c>
      <c r="D4" s="25"/>
    </row>
    <row r="5" spans="1:4" s="20" customFormat="1" ht="27" customHeight="1">
      <c r="A5" s="48" t="s">
        <v>16</v>
      </c>
      <c r="B5" s="48"/>
      <c r="C5" s="48"/>
      <c r="D5" s="48"/>
    </row>
    <row r="6" spans="1:4" s="20" customFormat="1" ht="27" customHeight="1">
      <c r="A6" s="21" t="s">
        <v>1</v>
      </c>
      <c r="B6" s="21" t="s">
        <v>17</v>
      </c>
      <c r="C6" s="22" t="s">
        <v>2</v>
      </c>
      <c r="D6" s="22" t="s">
        <v>18</v>
      </c>
    </row>
    <row r="7" spans="1:4" s="20" customFormat="1" ht="27" customHeight="1">
      <c r="A7" s="23">
        <v>1</v>
      </c>
      <c r="B7" s="26" t="s">
        <v>68</v>
      </c>
      <c r="C7" s="23" t="s">
        <v>23</v>
      </c>
      <c r="D7" s="23"/>
    </row>
    <row r="8" spans="1:4" s="20" customFormat="1" ht="27" customHeight="1">
      <c r="A8" s="23">
        <v>2</v>
      </c>
      <c r="B8" s="26" t="s">
        <v>66</v>
      </c>
      <c r="C8" s="23" t="s">
        <v>23</v>
      </c>
      <c r="D8" s="23"/>
    </row>
    <row r="9" spans="1:4" s="20" customFormat="1" ht="27" customHeight="1">
      <c r="A9" s="23">
        <v>3</v>
      </c>
      <c r="B9" s="24" t="s">
        <v>67</v>
      </c>
      <c r="C9" s="24" t="s">
        <v>23</v>
      </c>
      <c r="D9" s="25"/>
    </row>
    <row r="10" spans="1:4" s="20" customFormat="1" ht="27" customHeight="1">
      <c r="A10" s="49" t="s">
        <v>69</v>
      </c>
      <c r="B10" s="49"/>
      <c r="C10" s="49"/>
      <c r="D10" s="49"/>
    </row>
    <row r="11" spans="1:4" s="20" customFormat="1" ht="27" customHeight="1">
      <c r="A11" s="21" t="s">
        <v>1</v>
      </c>
      <c r="B11" s="21" t="s">
        <v>17</v>
      </c>
      <c r="C11" s="22" t="s">
        <v>2</v>
      </c>
      <c r="D11" s="22" t="s">
        <v>18</v>
      </c>
    </row>
    <row r="12" spans="1:4" s="20" customFormat="1" ht="27" customHeight="1">
      <c r="A12" s="23">
        <v>1</v>
      </c>
      <c r="B12" s="26" t="s">
        <v>66</v>
      </c>
      <c r="C12" s="23" t="s">
        <v>23</v>
      </c>
      <c r="D12" s="23"/>
    </row>
    <row r="13" spans="1:4" s="20" customFormat="1" ht="27" customHeight="1">
      <c r="A13" s="23">
        <v>2</v>
      </c>
      <c r="B13" s="24" t="s">
        <v>67</v>
      </c>
      <c r="C13" s="24" t="s">
        <v>23</v>
      </c>
      <c r="D13" s="25"/>
    </row>
    <row r="14" spans="1:4" s="20" customFormat="1" ht="27" customHeight="1">
      <c r="A14" s="23">
        <v>3</v>
      </c>
      <c r="B14" s="26" t="s">
        <v>68</v>
      </c>
      <c r="C14" s="24" t="s">
        <v>23</v>
      </c>
      <c r="D14" s="25"/>
    </row>
    <row r="15" spans="1:4" s="20" customFormat="1" ht="27" customHeight="1">
      <c r="A15" s="50" t="s">
        <v>70</v>
      </c>
      <c r="B15" s="50"/>
      <c r="C15" s="50"/>
      <c r="D15" s="50"/>
    </row>
    <row r="16" spans="1:4" s="20" customFormat="1" ht="27" customHeight="1">
      <c r="A16" s="21" t="s">
        <v>1</v>
      </c>
      <c r="B16" s="21" t="s">
        <v>17</v>
      </c>
      <c r="C16" s="22" t="s">
        <v>2</v>
      </c>
      <c r="D16" s="22" t="s">
        <v>18</v>
      </c>
    </row>
    <row r="17" spans="1:4" s="20" customFormat="1" ht="27" customHeight="1">
      <c r="A17" s="23">
        <v>1</v>
      </c>
      <c r="B17" s="26" t="s">
        <v>66</v>
      </c>
      <c r="C17" s="23" t="s">
        <v>23</v>
      </c>
      <c r="D17" s="23"/>
    </row>
    <row r="18" spans="1:4" s="20" customFormat="1" ht="27" customHeight="1">
      <c r="A18" s="23">
        <v>2</v>
      </c>
      <c r="B18" s="24" t="s">
        <v>67</v>
      </c>
      <c r="C18" s="24" t="s">
        <v>23</v>
      </c>
      <c r="D18" s="25"/>
    </row>
    <row r="19" spans="1:4" s="20" customFormat="1" ht="27" customHeight="1">
      <c r="A19" s="23">
        <v>3</v>
      </c>
      <c r="B19" s="24" t="s">
        <v>71</v>
      </c>
      <c r="C19" s="24" t="s">
        <v>20</v>
      </c>
      <c r="D19" s="25"/>
    </row>
    <row r="20" spans="1:4" s="20" customFormat="1" ht="27" customHeight="1">
      <c r="A20" s="50" t="s">
        <v>72</v>
      </c>
      <c r="B20" s="50"/>
      <c r="C20" s="50"/>
      <c r="D20" s="50"/>
    </row>
    <row r="21" spans="1:4" s="20" customFormat="1" ht="27" customHeight="1">
      <c r="A21" s="21" t="s">
        <v>1</v>
      </c>
      <c r="B21" s="21" t="s">
        <v>17</v>
      </c>
      <c r="C21" s="22" t="s">
        <v>2</v>
      </c>
      <c r="D21" s="22" t="s">
        <v>18</v>
      </c>
    </row>
    <row r="22" spans="1:4" s="20" customFormat="1" ht="27" customHeight="1">
      <c r="A22" s="23">
        <v>1</v>
      </c>
      <c r="B22" s="26" t="s">
        <v>66</v>
      </c>
      <c r="C22" s="24" t="s">
        <v>20</v>
      </c>
      <c r="D22" s="25"/>
    </row>
    <row r="23" spans="1:4" s="20" customFormat="1" ht="27" customHeight="1">
      <c r="A23" s="23">
        <v>2</v>
      </c>
      <c r="B23" s="24" t="s">
        <v>67</v>
      </c>
      <c r="C23" s="23" t="s">
        <v>20</v>
      </c>
      <c r="D23" s="23"/>
    </row>
    <row r="24" spans="1:4" s="20" customFormat="1" ht="27" customHeight="1">
      <c r="A24" s="23">
        <v>3</v>
      </c>
      <c r="B24" s="24" t="s">
        <v>73</v>
      </c>
      <c r="C24" s="24" t="s">
        <v>20</v>
      </c>
      <c r="D24" s="25"/>
    </row>
    <row r="25" spans="1:4" s="20" customFormat="1" ht="27" customHeight="1">
      <c r="A25" s="50" t="s">
        <v>32</v>
      </c>
      <c r="B25" s="50"/>
      <c r="C25" s="50"/>
      <c r="D25" s="50"/>
    </row>
    <row r="26" spans="1:4" s="20" customFormat="1" ht="27" customHeight="1">
      <c r="A26" s="21" t="s">
        <v>1</v>
      </c>
      <c r="B26" s="21" t="s">
        <v>17</v>
      </c>
      <c r="C26" s="22" t="s">
        <v>2</v>
      </c>
      <c r="D26" s="22" t="s">
        <v>18</v>
      </c>
    </row>
    <row r="27" spans="1:4" s="20" customFormat="1" ht="27" customHeight="1">
      <c r="A27" s="23">
        <v>1</v>
      </c>
      <c r="B27" s="24" t="s">
        <v>66</v>
      </c>
      <c r="C27" s="24" t="s">
        <v>20</v>
      </c>
      <c r="D27" s="25"/>
    </row>
    <row r="28" spans="1:4" s="20" customFormat="1" ht="27" customHeight="1">
      <c r="A28" s="23">
        <v>2</v>
      </c>
      <c r="B28" s="24" t="s">
        <v>67</v>
      </c>
      <c r="C28" s="24" t="s">
        <v>20</v>
      </c>
      <c r="D28" s="24"/>
    </row>
    <row r="29" spans="1:4" s="20" customFormat="1" ht="27" customHeight="1">
      <c r="A29" s="23">
        <v>3</v>
      </c>
      <c r="B29" s="24" t="s">
        <v>74</v>
      </c>
      <c r="C29" s="23" t="s">
        <v>20</v>
      </c>
      <c r="D29" s="25"/>
    </row>
    <row r="30" spans="1:4" s="20" customFormat="1" ht="27" customHeight="1">
      <c r="A30" s="48" t="s">
        <v>30</v>
      </c>
      <c r="B30" s="48"/>
      <c r="C30" s="48"/>
      <c r="D30" s="48"/>
    </row>
    <row r="31" spans="1:4" s="20" customFormat="1" ht="27" customHeight="1">
      <c r="A31" s="21" t="s">
        <v>1</v>
      </c>
      <c r="B31" s="21" t="s">
        <v>17</v>
      </c>
      <c r="C31" s="22" t="s">
        <v>2</v>
      </c>
      <c r="D31" s="22" t="s">
        <v>18</v>
      </c>
    </row>
    <row r="32" spans="1:4" s="20" customFormat="1" ht="27" customHeight="1">
      <c r="A32" s="23">
        <v>1</v>
      </c>
      <c r="B32" s="26" t="s">
        <v>66</v>
      </c>
      <c r="C32" s="23" t="s">
        <v>20</v>
      </c>
      <c r="D32" s="23"/>
    </row>
    <row r="33" spans="1:4" s="20" customFormat="1" ht="27" customHeight="1">
      <c r="A33" s="23">
        <v>2</v>
      </c>
      <c r="B33" s="24" t="s">
        <v>67</v>
      </c>
      <c r="C33" s="24" t="s">
        <v>20</v>
      </c>
      <c r="D33" s="24"/>
    </row>
    <row r="34" spans="1:4" s="20" customFormat="1" ht="27" customHeight="1">
      <c r="A34" s="48" t="s">
        <v>75</v>
      </c>
      <c r="B34" s="48"/>
      <c r="C34" s="48"/>
      <c r="D34" s="48"/>
    </row>
    <row r="35" spans="1:4" s="20" customFormat="1" ht="27" customHeight="1">
      <c r="A35" s="21" t="s">
        <v>1</v>
      </c>
      <c r="B35" s="21" t="s">
        <v>17</v>
      </c>
      <c r="C35" s="22" t="s">
        <v>2</v>
      </c>
      <c r="D35" s="22" t="s">
        <v>18</v>
      </c>
    </row>
    <row r="36" spans="1:4" s="20" customFormat="1" ht="27" customHeight="1">
      <c r="A36" s="32">
        <v>1</v>
      </c>
      <c r="B36" s="26" t="s">
        <v>66</v>
      </c>
      <c r="C36" s="23" t="s">
        <v>20</v>
      </c>
      <c r="D36" s="23"/>
    </row>
    <row r="37" spans="1:4" s="20" customFormat="1" ht="27" customHeight="1">
      <c r="A37" s="32">
        <v>2</v>
      </c>
      <c r="B37" s="24" t="s">
        <v>67</v>
      </c>
      <c r="C37" s="24" t="s">
        <v>20</v>
      </c>
      <c r="D37" s="24"/>
    </row>
    <row r="38" spans="1:4" s="20" customFormat="1" ht="27" customHeight="1">
      <c r="A38" s="48" t="s">
        <v>76</v>
      </c>
      <c r="B38" s="48"/>
      <c r="C38" s="48"/>
      <c r="D38" s="48"/>
    </row>
    <row r="39" spans="1:4" s="20" customFormat="1" ht="27" customHeight="1">
      <c r="A39" s="21" t="s">
        <v>1</v>
      </c>
      <c r="B39" s="21" t="s">
        <v>17</v>
      </c>
      <c r="C39" s="22" t="s">
        <v>2</v>
      </c>
      <c r="D39" s="22" t="s">
        <v>18</v>
      </c>
    </row>
    <row r="40" spans="1:4" s="20" customFormat="1" ht="27" customHeight="1">
      <c r="A40" s="23">
        <v>1</v>
      </c>
      <c r="B40" s="26" t="s">
        <v>66</v>
      </c>
      <c r="C40" s="23" t="s">
        <v>20</v>
      </c>
      <c r="D40" s="23"/>
    </row>
    <row r="41" spans="1:4" s="20" customFormat="1" ht="27" customHeight="1">
      <c r="A41" s="23">
        <v>2</v>
      </c>
      <c r="B41" s="24" t="s">
        <v>67</v>
      </c>
      <c r="C41" s="24" t="s">
        <v>20</v>
      </c>
      <c r="D41" s="24"/>
    </row>
    <row r="42" spans="1:4" s="20" customFormat="1" ht="27" customHeight="1">
      <c r="A42" s="48" t="s">
        <v>51</v>
      </c>
      <c r="B42" s="48"/>
      <c r="C42" s="48"/>
      <c r="D42" s="48"/>
    </row>
    <row r="43" spans="1:4" s="20" customFormat="1" ht="27" customHeight="1">
      <c r="A43" s="21" t="s">
        <v>1</v>
      </c>
      <c r="B43" s="21" t="s">
        <v>17</v>
      </c>
      <c r="C43" s="22" t="s">
        <v>2</v>
      </c>
      <c r="D43" s="22" t="s">
        <v>18</v>
      </c>
    </row>
    <row r="44" spans="1:4" s="20" customFormat="1" ht="27" customHeight="1">
      <c r="A44" s="23">
        <v>1</v>
      </c>
      <c r="B44" s="26" t="s">
        <v>66</v>
      </c>
      <c r="C44" s="23" t="s">
        <v>20</v>
      </c>
      <c r="D44" s="23"/>
    </row>
    <row r="45" spans="1:4" s="20" customFormat="1" ht="27" customHeight="1">
      <c r="A45" s="23">
        <v>2</v>
      </c>
      <c r="B45" s="24" t="s">
        <v>67</v>
      </c>
      <c r="C45" s="24" t="s">
        <v>20</v>
      </c>
      <c r="D45" s="24"/>
    </row>
    <row r="46" spans="1:4" s="20" customFormat="1" ht="27" customHeight="1">
      <c r="A46" s="48" t="s">
        <v>77</v>
      </c>
      <c r="B46" s="48"/>
      <c r="C46" s="48"/>
      <c r="D46" s="48"/>
    </row>
    <row r="47" spans="1:4" s="20" customFormat="1" ht="27" customHeight="1">
      <c r="A47" s="21" t="s">
        <v>1</v>
      </c>
      <c r="B47" s="21" t="s">
        <v>17</v>
      </c>
      <c r="C47" s="22" t="s">
        <v>2</v>
      </c>
      <c r="D47" s="22" t="s">
        <v>18</v>
      </c>
    </row>
    <row r="48" spans="1:4" s="20" customFormat="1" ht="27" customHeight="1">
      <c r="A48" s="23">
        <v>1</v>
      </c>
      <c r="B48" s="26" t="s">
        <v>66</v>
      </c>
      <c r="C48" s="23" t="s">
        <v>20</v>
      </c>
      <c r="D48" s="23"/>
    </row>
    <row r="49" spans="1:4" s="20" customFormat="1" ht="27" customHeight="1">
      <c r="A49" s="23">
        <v>2</v>
      </c>
      <c r="B49" s="24" t="s">
        <v>67</v>
      </c>
      <c r="C49" s="24" t="s">
        <v>20</v>
      </c>
      <c r="D49" s="24"/>
    </row>
    <row r="50" spans="1:4" s="20" customFormat="1" ht="27" customHeight="1">
      <c r="A50" s="48" t="s">
        <v>56</v>
      </c>
      <c r="B50" s="48"/>
      <c r="C50" s="48"/>
      <c r="D50" s="48"/>
    </row>
    <row r="51" spans="1:4" s="20" customFormat="1" ht="27" customHeight="1">
      <c r="A51" s="21" t="s">
        <v>1</v>
      </c>
      <c r="B51" s="21" t="s">
        <v>17</v>
      </c>
      <c r="C51" s="22" t="s">
        <v>2</v>
      </c>
      <c r="D51" s="22" t="s">
        <v>18</v>
      </c>
    </row>
    <row r="52" spans="1:4" s="20" customFormat="1" ht="27" customHeight="1">
      <c r="A52" s="23">
        <v>1</v>
      </c>
      <c r="B52" s="26" t="s">
        <v>78</v>
      </c>
      <c r="C52" s="24" t="s">
        <v>20</v>
      </c>
      <c r="D52" s="23" t="s">
        <v>79</v>
      </c>
    </row>
    <row r="53" spans="1:4" s="20" customFormat="1" ht="36.75" customHeight="1">
      <c r="A53" s="23">
        <v>2</v>
      </c>
      <c r="B53" s="24" t="s">
        <v>80</v>
      </c>
      <c r="C53" s="24" t="s">
        <v>20</v>
      </c>
      <c r="D53" s="25"/>
    </row>
    <row r="54" spans="1:4" s="20" customFormat="1" ht="27" customHeight="1">
      <c r="A54" s="23">
        <v>3</v>
      </c>
      <c r="B54" s="26" t="s">
        <v>66</v>
      </c>
      <c r="C54" s="23" t="s">
        <v>20</v>
      </c>
      <c r="D54" s="23"/>
    </row>
    <row r="55" spans="1:4" s="20" customFormat="1" ht="27" customHeight="1">
      <c r="A55" s="23">
        <v>4</v>
      </c>
      <c r="B55" s="24" t="s">
        <v>67</v>
      </c>
      <c r="C55" s="24" t="s">
        <v>20</v>
      </c>
      <c r="D55" s="24"/>
    </row>
  </sheetData>
  <sheetProtection selectLockedCells="1" selectUnlockedCells="1"/>
  <mergeCells count="12">
    <mergeCell ref="A30:D30"/>
    <mergeCell ref="A34:D34"/>
    <mergeCell ref="A38:D38"/>
    <mergeCell ref="A42:D42"/>
    <mergeCell ref="A46:D46"/>
    <mergeCell ref="A50:D50"/>
    <mergeCell ref="A1:D1"/>
    <mergeCell ref="A5:D5"/>
    <mergeCell ref="A10:D10"/>
    <mergeCell ref="A15:D15"/>
    <mergeCell ref="A20:D20"/>
    <mergeCell ref="A25:D2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="80" zoomScaleNormal="80" zoomScalePageLayoutView="0" workbookViewId="0" topLeftCell="A79">
      <selection activeCell="E4" sqref="E4"/>
    </sheetView>
  </sheetViews>
  <sheetFormatPr defaultColWidth="11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51"/>
      <c r="B1" s="51"/>
      <c r="C1" s="51"/>
      <c r="D1" s="51"/>
      <c r="E1" s="51"/>
    </row>
    <row r="2" spans="1:5" ht="15.75">
      <c r="A2" s="33" t="s">
        <v>1</v>
      </c>
      <c r="B2" s="22" t="s">
        <v>17</v>
      </c>
      <c r="C2" s="22" t="s">
        <v>2</v>
      </c>
      <c r="D2" s="22" t="s">
        <v>18</v>
      </c>
      <c r="E2" s="22" t="s">
        <v>81</v>
      </c>
    </row>
    <row r="3" spans="1:5" ht="14.25">
      <c r="A3" s="34"/>
      <c r="B3" s="34"/>
      <c r="C3" s="34"/>
      <c r="D3" s="34"/>
      <c r="E3" s="34"/>
    </row>
    <row r="4" spans="1:5" ht="27" customHeight="1">
      <c r="A4" s="34">
        <v>1</v>
      </c>
      <c r="B4" s="35"/>
      <c r="C4" s="35" t="s">
        <v>82</v>
      </c>
      <c r="D4" s="35"/>
      <c r="E4" s="36"/>
    </row>
    <row r="5" spans="1:5" ht="18" customHeight="1">
      <c r="A5" s="34"/>
      <c r="B5" s="35"/>
      <c r="C5" s="36"/>
      <c r="D5" s="37"/>
      <c r="E5" s="36"/>
    </row>
    <row r="6" spans="1:5" ht="20.25" customHeight="1">
      <c r="A6" s="34"/>
      <c r="B6" s="35"/>
      <c r="C6" s="36"/>
      <c r="D6" s="37"/>
      <c r="E6" s="36"/>
    </row>
    <row r="7" spans="1:5" ht="15">
      <c r="A7" s="38"/>
      <c r="B7" s="38" t="s">
        <v>83</v>
      </c>
      <c r="C7" s="38"/>
      <c r="D7" s="38"/>
      <c r="E7" s="38">
        <f>E4+E3+E5+E6</f>
        <v>0</v>
      </c>
    </row>
    <row r="8" spans="1:5" ht="12.75">
      <c r="A8" s="13"/>
      <c r="B8" s="13"/>
      <c r="C8" s="13"/>
      <c r="D8" s="13"/>
      <c r="E8" s="13"/>
    </row>
    <row r="9" spans="1:5" ht="18">
      <c r="A9" s="51"/>
      <c r="B9" s="51"/>
      <c r="C9" s="51"/>
      <c r="D9" s="51"/>
      <c r="E9" s="51"/>
    </row>
    <row r="10" spans="1:5" ht="15.75">
      <c r="A10" s="33" t="s">
        <v>1</v>
      </c>
      <c r="B10" s="22" t="s">
        <v>17</v>
      </c>
      <c r="C10" s="22" t="s">
        <v>2</v>
      </c>
      <c r="D10" s="22" t="s">
        <v>18</v>
      </c>
      <c r="E10" s="22" t="s">
        <v>81</v>
      </c>
    </row>
    <row r="11" spans="1:5" ht="14.25">
      <c r="A11" s="34"/>
      <c r="B11" s="34"/>
      <c r="C11" s="34"/>
      <c r="D11" s="34"/>
      <c r="E11" s="34"/>
    </row>
    <row r="12" spans="1:5" ht="14.25">
      <c r="A12" s="34"/>
      <c r="B12" s="35"/>
      <c r="C12" s="35"/>
      <c r="D12" s="36"/>
      <c r="E12" s="36"/>
    </row>
    <row r="13" spans="1:5" ht="14.25">
      <c r="A13" s="34"/>
      <c r="B13" s="35"/>
      <c r="C13" s="36"/>
      <c r="D13" s="36"/>
      <c r="E13" s="36"/>
    </row>
    <row r="14" spans="1:5" ht="15">
      <c r="A14" s="38"/>
      <c r="B14" s="38" t="s">
        <v>83</v>
      </c>
      <c r="C14" s="38"/>
      <c r="D14" s="38"/>
      <c r="E14" s="38">
        <f>E12+E11+E13</f>
        <v>0</v>
      </c>
    </row>
    <row r="15" spans="1:5" ht="18">
      <c r="A15" s="51"/>
      <c r="B15" s="51"/>
      <c r="C15" s="51"/>
      <c r="D15" s="51"/>
      <c r="E15" s="51"/>
    </row>
    <row r="16" spans="1:5" ht="15.75">
      <c r="A16" s="33" t="s">
        <v>1</v>
      </c>
      <c r="B16" s="22" t="s">
        <v>17</v>
      </c>
      <c r="C16" s="22" t="s">
        <v>2</v>
      </c>
      <c r="D16" s="22" t="s">
        <v>18</v>
      </c>
      <c r="E16" s="22" t="s">
        <v>81</v>
      </c>
    </row>
    <row r="17" spans="1:5" ht="14.25">
      <c r="A17" s="34"/>
      <c r="B17" s="34"/>
      <c r="C17" s="34"/>
      <c r="D17" s="34"/>
      <c r="E17" s="34"/>
    </row>
    <row r="18" spans="1:5" ht="14.25">
      <c r="A18" s="34"/>
      <c r="B18" s="35"/>
      <c r="C18" s="35"/>
      <c r="D18" s="36"/>
      <c r="E18" s="36"/>
    </row>
    <row r="19" spans="1:5" ht="14.25">
      <c r="A19" s="34"/>
      <c r="B19" s="35"/>
      <c r="C19" s="36"/>
      <c r="D19" s="36"/>
      <c r="E19" s="36"/>
    </row>
    <row r="20" spans="1:5" ht="15">
      <c r="A20" s="38"/>
      <c r="B20" s="38" t="s">
        <v>83</v>
      </c>
      <c r="C20" s="38"/>
      <c r="D20" s="38"/>
      <c r="E20" s="38">
        <f>E18+E17+E19</f>
        <v>0</v>
      </c>
    </row>
    <row r="21" spans="1:5" ht="18">
      <c r="A21" s="51"/>
      <c r="B21" s="51"/>
      <c r="C21" s="51"/>
      <c r="D21" s="51"/>
      <c r="E21" s="51"/>
    </row>
    <row r="22" spans="1:5" ht="15.75">
      <c r="A22" s="33" t="s">
        <v>1</v>
      </c>
      <c r="B22" s="22" t="s">
        <v>17</v>
      </c>
      <c r="C22" s="22" t="s">
        <v>2</v>
      </c>
      <c r="D22" s="22" t="s">
        <v>18</v>
      </c>
      <c r="E22" s="22" t="s">
        <v>81</v>
      </c>
    </row>
    <row r="23" spans="1:5" ht="14.25">
      <c r="A23" s="34"/>
      <c r="B23" s="34"/>
      <c r="C23" s="34"/>
      <c r="D23" s="34"/>
      <c r="E23" s="34"/>
    </row>
    <row r="24" spans="1:5" ht="14.25">
      <c r="A24" s="34"/>
      <c r="B24" s="35"/>
      <c r="C24" s="35"/>
      <c r="D24" s="36"/>
      <c r="E24" s="36"/>
    </row>
    <row r="25" spans="1:5" ht="14.25">
      <c r="A25" s="34"/>
      <c r="B25" s="35"/>
      <c r="C25" s="35"/>
      <c r="D25" s="36"/>
      <c r="E25" s="36"/>
    </row>
    <row r="26" spans="1:5" ht="14.25">
      <c r="A26" s="34"/>
      <c r="B26" s="35"/>
      <c r="C26" s="35"/>
      <c r="D26" s="36"/>
      <c r="E26" s="36"/>
    </row>
    <row r="27" spans="1:5" ht="14.25">
      <c r="A27" s="34"/>
      <c r="B27" s="35"/>
      <c r="C27" s="35"/>
      <c r="D27" s="36"/>
      <c r="E27" s="36"/>
    </row>
    <row r="28" spans="1:5" ht="15">
      <c r="A28" s="38"/>
      <c r="B28" s="38" t="s">
        <v>83</v>
      </c>
      <c r="C28" s="38"/>
      <c r="D28" s="38"/>
      <c r="E28" s="38">
        <f>E23+E24+E25+E26+E27</f>
        <v>0</v>
      </c>
    </row>
    <row r="29" spans="1:5" ht="18">
      <c r="A29" s="51"/>
      <c r="B29" s="51"/>
      <c r="C29" s="51"/>
      <c r="D29" s="51"/>
      <c r="E29" s="51"/>
    </row>
    <row r="30" spans="1:5" ht="15.75">
      <c r="A30" s="33" t="s">
        <v>1</v>
      </c>
      <c r="B30" s="22" t="s">
        <v>17</v>
      </c>
      <c r="C30" s="22" t="s">
        <v>2</v>
      </c>
      <c r="D30" s="22" t="s">
        <v>18</v>
      </c>
      <c r="E30" s="22" t="s">
        <v>81</v>
      </c>
    </row>
    <row r="31" spans="1:5" ht="14.25">
      <c r="A31" s="34"/>
      <c r="B31" s="34"/>
      <c r="C31" s="34"/>
      <c r="D31" s="34"/>
      <c r="E31" s="34"/>
    </row>
    <row r="32" spans="1:5" ht="14.25">
      <c r="A32" s="34"/>
      <c r="B32" s="35"/>
      <c r="C32" s="35"/>
      <c r="D32" s="36"/>
      <c r="E32" s="36"/>
    </row>
    <row r="33" spans="1:5" ht="14.25">
      <c r="A33" s="34"/>
      <c r="B33" s="35"/>
      <c r="C33" s="35"/>
      <c r="D33" s="36"/>
      <c r="E33" s="36"/>
    </row>
    <row r="34" spans="1:5" ht="14.25">
      <c r="A34" s="34"/>
      <c r="B34" s="35"/>
      <c r="C34" s="35"/>
      <c r="D34" s="36"/>
      <c r="E34" s="36"/>
    </row>
    <row r="35" spans="1:5" ht="15">
      <c r="A35" s="38"/>
      <c r="B35" s="38" t="s">
        <v>83</v>
      </c>
      <c r="C35" s="38"/>
      <c r="D35" s="38"/>
      <c r="E35" s="38">
        <f>E31+E32+E33+E34</f>
        <v>0</v>
      </c>
    </row>
    <row r="36" spans="1:5" ht="18">
      <c r="A36" s="51"/>
      <c r="B36" s="51"/>
      <c r="C36" s="51"/>
      <c r="D36" s="51"/>
      <c r="E36" s="51"/>
    </row>
    <row r="37" spans="1:5" ht="15.75">
      <c r="A37" s="33" t="s">
        <v>1</v>
      </c>
      <c r="B37" s="22" t="s">
        <v>17</v>
      </c>
      <c r="C37" s="22" t="s">
        <v>2</v>
      </c>
      <c r="D37" s="22" t="s">
        <v>18</v>
      </c>
      <c r="E37" s="22" t="s">
        <v>81</v>
      </c>
    </row>
    <row r="38" spans="1:5" ht="14.25">
      <c r="A38" s="34"/>
      <c r="B38" s="34"/>
      <c r="C38" s="34"/>
      <c r="D38" s="34"/>
      <c r="E38" s="34"/>
    </row>
    <row r="39" spans="1:5" ht="33" customHeight="1">
      <c r="A39" s="34"/>
      <c r="B39" s="35"/>
      <c r="C39" s="35"/>
      <c r="D39" s="36"/>
      <c r="E39" s="36"/>
    </row>
    <row r="40" spans="1:5" ht="32.25" customHeight="1">
      <c r="A40" s="34"/>
      <c r="B40" s="35"/>
      <c r="C40" s="35"/>
      <c r="D40" s="36"/>
      <c r="E40" s="36"/>
    </row>
    <row r="41" spans="1:5" ht="14.25">
      <c r="A41" s="34"/>
      <c r="B41" s="35"/>
      <c r="C41" s="35"/>
      <c r="D41" s="36"/>
      <c r="E41" s="36"/>
    </row>
    <row r="42" spans="1:5" ht="15">
      <c r="A42" s="38"/>
      <c r="B42" s="38" t="s">
        <v>83</v>
      </c>
      <c r="C42" s="38"/>
      <c r="D42" s="38"/>
      <c r="E42" s="38">
        <f>E39+E40+E38+E41</f>
        <v>0</v>
      </c>
    </row>
    <row r="43" spans="1:5" ht="18">
      <c r="A43" s="51"/>
      <c r="B43" s="51"/>
      <c r="C43" s="51"/>
      <c r="D43" s="51"/>
      <c r="E43" s="51"/>
    </row>
    <row r="44" spans="1:5" ht="18">
      <c r="A44" s="51"/>
      <c r="B44" s="51"/>
      <c r="C44" s="51"/>
      <c r="D44" s="51"/>
      <c r="E44" s="51"/>
    </row>
    <row r="45" spans="1:5" ht="15.75">
      <c r="A45" s="33" t="s">
        <v>1</v>
      </c>
      <c r="B45" s="22" t="s">
        <v>17</v>
      </c>
      <c r="C45" s="22" t="s">
        <v>2</v>
      </c>
      <c r="D45" s="22" t="s">
        <v>18</v>
      </c>
      <c r="E45" s="22" t="s">
        <v>81</v>
      </c>
    </row>
    <row r="46" spans="1:5" ht="14.25">
      <c r="A46" s="34">
        <v>1</v>
      </c>
      <c r="B46" s="34"/>
      <c r="C46" s="34"/>
      <c r="D46" s="34"/>
      <c r="E46" s="34"/>
    </row>
    <row r="47" spans="1:5" ht="14.25">
      <c r="A47" s="34">
        <v>2</v>
      </c>
      <c r="B47" s="39"/>
      <c r="C47" s="35"/>
      <c r="D47" s="36"/>
      <c r="E47" s="36"/>
    </row>
    <row r="48" spans="1:5" ht="14.25">
      <c r="A48" s="34">
        <v>3</v>
      </c>
      <c r="B48" s="35"/>
      <c r="C48" s="35"/>
      <c r="D48" s="36"/>
      <c r="E48" s="36"/>
    </row>
    <row r="49" spans="1:5" ht="15">
      <c r="A49" s="38"/>
      <c r="B49" s="38" t="s">
        <v>83</v>
      </c>
      <c r="C49" s="38"/>
      <c r="D49" s="38"/>
      <c r="E49" s="38">
        <f>E47+E48+E46</f>
        <v>0</v>
      </c>
    </row>
    <row r="51" spans="1:5" ht="18">
      <c r="A51" s="51"/>
      <c r="B51" s="51"/>
      <c r="C51" s="51"/>
      <c r="D51" s="51"/>
      <c r="E51" s="51"/>
    </row>
    <row r="52" spans="1:5" ht="15.75">
      <c r="A52" s="33" t="s">
        <v>1</v>
      </c>
      <c r="B52" s="22" t="s">
        <v>17</v>
      </c>
      <c r="C52" s="22" t="s">
        <v>2</v>
      </c>
      <c r="D52" s="22" t="s">
        <v>18</v>
      </c>
      <c r="E52" s="22" t="s">
        <v>81</v>
      </c>
    </row>
    <row r="53" spans="1:5" ht="15">
      <c r="A53" s="40">
        <v>1</v>
      </c>
      <c r="B53" s="34"/>
      <c r="C53" s="34"/>
      <c r="D53" s="34"/>
      <c r="E53" s="34"/>
    </row>
    <row r="54" spans="1:5" ht="31.5" customHeight="1">
      <c r="A54" s="40">
        <v>2</v>
      </c>
      <c r="B54" s="39"/>
      <c r="C54" s="35"/>
      <c r="D54" s="36"/>
      <c r="E54" s="36"/>
    </row>
    <row r="55" spans="1:5" ht="15">
      <c r="A55" s="40">
        <v>3</v>
      </c>
      <c r="B55" s="34"/>
      <c r="C55" s="35"/>
      <c r="D55" s="36"/>
      <c r="E55" s="36"/>
    </row>
    <row r="56" spans="1:5" ht="15">
      <c r="A56" s="38"/>
      <c r="B56" s="38" t="s">
        <v>83</v>
      </c>
      <c r="C56" s="38"/>
      <c r="D56" s="38"/>
      <c r="E56" s="38">
        <f>E53+E54+E55</f>
        <v>0</v>
      </c>
    </row>
    <row r="58" spans="1:5" ht="18">
      <c r="A58" s="51"/>
      <c r="B58" s="51"/>
      <c r="C58" s="51"/>
      <c r="D58" s="51"/>
      <c r="E58" s="51"/>
    </row>
    <row r="59" spans="1:5" ht="15.75">
      <c r="A59" s="33" t="s">
        <v>1</v>
      </c>
      <c r="B59" s="22" t="s">
        <v>17</v>
      </c>
      <c r="C59" s="22" t="s">
        <v>2</v>
      </c>
      <c r="D59" s="22" t="s">
        <v>18</v>
      </c>
      <c r="E59" s="22" t="s">
        <v>81</v>
      </c>
    </row>
    <row r="60" spans="1:5" ht="15">
      <c r="A60" s="23">
        <v>1</v>
      </c>
      <c r="B60" s="34"/>
      <c r="C60" s="34"/>
      <c r="D60" s="34"/>
      <c r="E60" s="34"/>
    </row>
    <row r="61" spans="1:5" ht="33" customHeight="1">
      <c r="A61" s="23">
        <v>2</v>
      </c>
      <c r="B61" s="39"/>
      <c r="C61" s="35"/>
      <c r="D61" s="36"/>
      <c r="E61" s="36"/>
    </row>
    <row r="62" spans="1:5" ht="15">
      <c r="A62" s="23">
        <v>3</v>
      </c>
      <c r="B62" s="24"/>
      <c r="C62" s="24"/>
      <c r="D62" s="25"/>
      <c r="E62" s="25"/>
    </row>
    <row r="63" spans="1:5" ht="15">
      <c r="A63" s="38"/>
      <c r="B63" s="38" t="s">
        <v>83</v>
      </c>
      <c r="C63" s="38"/>
      <c r="D63" s="38"/>
      <c r="E63" s="38">
        <f>E61+E62+E60</f>
        <v>0</v>
      </c>
    </row>
    <row r="65" spans="1:5" ht="18">
      <c r="A65" s="51"/>
      <c r="B65" s="51"/>
      <c r="C65" s="51"/>
      <c r="D65" s="51"/>
      <c r="E65" s="51"/>
    </row>
    <row r="66" spans="1:5" ht="15.75">
      <c r="A66" s="33" t="s">
        <v>1</v>
      </c>
      <c r="B66" s="22" t="s">
        <v>17</v>
      </c>
      <c r="C66" s="22" t="s">
        <v>2</v>
      </c>
      <c r="D66" s="22" t="s">
        <v>18</v>
      </c>
      <c r="E66" s="22" t="s">
        <v>81</v>
      </c>
    </row>
    <row r="67" spans="1:5" ht="15">
      <c r="A67" s="23">
        <v>1</v>
      </c>
      <c r="B67" s="34"/>
      <c r="C67" s="34"/>
      <c r="D67" s="34"/>
      <c r="E67" s="34"/>
    </row>
    <row r="68" spans="1:5" ht="15">
      <c r="A68" s="23">
        <v>2</v>
      </c>
      <c r="B68" s="39"/>
      <c r="C68" s="35"/>
      <c r="D68" s="36"/>
      <c r="E68" s="36"/>
    </row>
    <row r="69" spans="1:5" ht="15">
      <c r="A69" s="23">
        <v>3</v>
      </c>
      <c r="B69" s="35"/>
      <c r="C69" s="35"/>
      <c r="D69" s="25"/>
      <c r="E69" s="25"/>
    </row>
    <row r="70" spans="1:5" ht="15">
      <c r="A70" s="23">
        <v>4</v>
      </c>
      <c r="B70" s="35"/>
      <c r="C70" s="35"/>
      <c r="D70" s="25"/>
      <c r="E70" s="25"/>
    </row>
    <row r="71" spans="1:5" ht="15">
      <c r="A71" s="38"/>
      <c r="B71" s="38" t="s">
        <v>83</v>
      </c>
      <c r="C71" s="38"/>
      <c r="D71" s="38"/>
      <c r="E71" s="38">
        <f>E68+E69+E67+E70</f>
        <v>0</v>
      </c>
    </row>
    <row r="73" spans="1:5" ht="18">
      <c r="A73" s="51"/>
      <c r="B73" s="51"/>
      <c r="C73" s="51"/>
      <c r="D73" s="51"/>
      <c r="E73" s="51"/>
    </row>
    <row r="74" spans="1:5" ht="15.75">
      <c r="A74" s="33" t="s">
        <v>1</v>
      </c>
      <c r="B74" s="22" t="s">
        <v>17</v>
      </c>
      <c r="C74" s="22" t="s">
        <v>2</v>
      </c>
      <c r="D74" s="22" t="s">
        <v>18</v>
      </c>
      <c r="E74" s="22" t="s">
        <v>81</v>
      </c>
    </row>
    <row r="75" spans="1:5" ht="15">
      <c r="A75" s="23">
        <v>1</v>
      </c>
      <c r="B75" s="34"/>
      <c r="C75" s="34"/>
      <c r="D75" s="34"/>
      <c r="E75" s="34"/>
    </row>
    <row r="76" spans="1:5" ht="32.25" customHeight="1">
      <c r="A76" s="23">
        <v>2</v>
      </c>
      <c r="B76" s="39"/>
      <c r="C76" s="35"/>
      <c r="D76" s="36"/>
      <c r="E76" s="36"/>
    </row>
    <row r="77" spans="1:5" ht="15">
      <c r="A77" s="23">
        <v>3</v>
      </c>
      <c r="B77" s="35"/>
      <c r="C77" s="35"/>
      <c r="D77" s="25"/>
      <c r="E77" s="25"/>
    </row>
    <row r="78" spans="1:5" ht="15">
      <c r="A78" s="23">
        <v>4</v>
      </c>
      <c r="B78" s="35"/>
      <c r="C78" s="35"/>
      <c r="D78" s="25"/>
      <c r="E78" s="25"/>
    </row>
    <row r="79" spans="1:5" ht="15">
      <c r="A79" s="23">
        <v>5</v>
      </c>
      <c r="B79" s="35"/>
      <c r="C79" s="35"/>
      <c r="D79" s="25"/>
      <c r="E79" s="25"/>
    </row>
    <row r="80" spans="1:5" ht="15">
      <c r="A80" s="38"/>
      <c r="B80" s="38" t="s">
        <v>83</v>
      </c>
      <c r="C80" s="38"/>
      <c r="D80" s="38"/>
      <c r="E80" s="38">
        <f>E76+E77+E75+E78+E79</f>
        <v>0</v>
      </c>
    </row>
    <row r="82" spans="1:5" ht="18">
      <c r="A82" s="51"/>
      <c r="B82" s="51"/>
      <c r="C82" s="51"/>
      <c r="D82" s="51"/>
      <c r="E82" s="51"/>
    </row>
    <row r="83" spans="1:5" ht="15.75">
      <c r="A83" s="33" t="s">
        <v>1</v>
      </c>
      <c r="B83" s="22" t="s">
        <v>17</v>
      </c>
      <c r="C83" s="22" t="s">
        <v>2</v>
      </c>
      <c r="D83" s="22" t="s">
        <v>18</v>
      </c>
      <c r="E83" s="22" t="s">
        <v>81</v>
      </c>
    </row>
    <row r="84" spans="1:5" ht="15">
      <c r="A84" s="23">
        <v>1</v>
      </c>
      <c r="B84" s="34"/>
      <c r="C84" s="34"/>
      <c r="D84" s="34"/>
      <c r="E84" s="34"/>
    </row>
    <row r="85" spans="1:5" ht="15">
      <c r="A85" s="23">
        <v>2</v>
      </c>
      <c r="B85" s="39"/>
      <c r="C85" s="35"/>
      <c r="D85" s="36"/>
      <c r="E85" s="36"/>
    </row>
    <row r="86" spans="1:5" ht="15">
      <c r="A86" s="23">
        <v>3</v>
      </c>
      <c r="B86" s="35"/>
      <c r="C86" s="35"/>
      <c r="D86" s="25"/>
      <c r="E86" s="25"/>
    </row>
    <row r="87" spans="1:5" ht="15">
      <c r="A87" s="23">
        <v>4</v>
      </c>
      <c r="B87" s="35"/>
      <c r="C87" s="35"/>
      <c r="D87" s="25"/>
      <c r="E87" s="25"/>
    </row>
    <row r="88" spans="1:5" ht="15">
      <c r="A88" s="23">
        <v>5</v>
      </c>
      <c r="B88" s="35"/>
      <c r="C88" s="35"/>
      <c r="D88" s="25"/>
      <c r="E88" s="25"/>
    </row>
    <row r="89" spans="1:5" ht="15">
      <c r="A89" s="38"/>
      <c r="B89" s="38" t="s">
        <v>83</v>
      </c>
      <c r="C89" s="38"/>
      <c r="D89" s="38"/>
      <c r="E89" s="38">
        <f>E85+E86+E84+E87+E88</f>
        <v>0</v>
      </c>
    </row>
    <row r="91" spans="1:5" ht="15">
      <c r="A91" s="41"/>
      <c r="B91" s="41" t="s">
        <v>84</v>
      </c>
      <c r="C91" s="41"/>
      <c r="D91" s="41"/>
      <c r="E91" s="41">
        <f>E7+E14+E20+E28+E35+E42+E49+E56+E63+E71+E80+E89</f>
        <v>0</v>
      </c>
    </row>
  </sheetData>
  <sheetProtection selectLockedCells="1" selectUnlockedCells="1"/>
  <mergeCells count="13">
    <mergeCell ref="A82:E82"/>
    <mergeCell ref="A43:E43"/>
    <mergeCell ref="A44:E44"/>
    <mergeCell ref="A51:E51"/>
    <mergeCell ref="A58:E58"/>
    <mergeCell ref="A65:E65"/>
    <mergeCell ref="A73:E73"/>
    <mergeCell ref="A1:E1"/>
    <mergeCell ref="A9:E9"/>
    <mergeCell ref="A15:E15"/>
    <mergeCell ref="A21:E21"/>
    <mergeCell ref="A29:E29"/>
    <mergeCell ref="A36:E3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2019-11-07T05:29:57Z</dcterms:modified>
  <cp:category/>
  <cp:version/>
  <cp:contentType/>
  <cp:contentStatus/>
</cp:coreProperties>
</file>